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asanz/Desktop/ARLETTE/FORMATOS LOGO NUEVO/A REMITIR/"/>
    </mc:Choice>
  </mc:AlternateContent>
  <xr:revisionPtr revIDLastSave="0" documentId="13_ncr:1_{70FC398E-5C9F-8846-B5F6-AC51AF1AFF23}" xr6:coauthVersionLast="47" xr6:coauthVersionMax="47" xr10:uidLastSave="{00000000-0000-0000-0000-000000000000}"/>
  <bookViews>
    <workbookView xWindow="0" yWindow="500" windowWidth="28600" windowHeight="16180" tabRatio="500" xr2:uid="{00000000-000D-0000-FFFF-FFFF00000000}"/>
  </bookViews>
  <sheets>
    <sheet name="Sheet1" sheetId="1" r:id="rId1"/>
  </sheets>
  <definedNames>
    <definedName name="_xlnm._FilterDatabase" localSheetId="0" hidden="1">Sheet1!$A$15:$G$325</definedName>
    <definedName name="_xlnm.Print_Area" localSheetId="0">Sheet1!$A$1:$G$325</definedName>
    <definedName name="_xlnm.Print_Titles" localSheetId="0">Sheet1!$1:$15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8" i="1" l="1"/>
  <c r="E308" i="1"/>
  <c r="F308" i="1"/>
  <c r="C308" i="1"/>
  <c r="G294" i="1"/>
  <c r="G295" i="1"/>
  <c r="G296" i="1"/>
  <c r="G297" i="1"/>
  <c r="G298" i="1"/>
  <c r="G299" i="1"/>
  <c r="G300" i="1"/>
  <c r="G301" i="1"/>
  <c r="G302" i="1"/>
  <c r="F303" i="1"/>
  <c r="D303" i="1"/>
  <c r="C303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51" i="1"/>
  <c r="G252" i="1"/>
  <c r="G241" i="1"/>
  <c r="G242" i="1"/>
  <c r="G233" i="1"/>
  <c r="G234" i="1"/>
  <c r="G235" i="1"/>
  <c r="G236" i="1"/>
  <c r="G237" i="1"/>
  <c r="G224" i="1"/>
  <c r="G225" i="1"/>
  <c r="G226" i="1"/>
  <c r="G227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173" i="1"/>
  <c r="G174" i="1"/>
  <c r="G152" i="1"/>
  <c r="G153" i="1"/>
  <c r="G154" i="1"/>
  <c r="G155" i="1"/>
  <c r="G156" i="1"/>
  <c r="G143" i="1"/>
  <c r="G144" i="1"/>
  <c r="G145" i="1"/>
  <c r="G128" i="1"/>
  <c r="G121" i="1"/>
  <c r="G122" i="1"/>
  <c r="G113" i="1"/>
  <c r="G85" i="1"/>
  <c r="G86" i="1"/>
  <c r="G87" i="1"/>
  <c r="G88" i="1"/>
  <c r="G72" i="1"/>
  <c r="G73" i="1"/>
  <c r="G74" i="1"/>
  <c r="G75" i="1"/>
  <c r="G76" i="1"/>
  <c r="G71" i="1"/>
  <c r="G68" i="1"/>
  <c r="G59" i="1"/>
  <c r="G58" i="1"/>
  <c r="G57" i="1"/>
  <c r="G56" i="1"/>
  <c r="G55" i="1"/>
  <c r="G281" i="1"/>
  <c r="G282" i="1"/>
  <c r="G283" i="1"/>
  <c r="G284" i="1"/>
  <c r="G285" i="1"/>
  <c r="G286" i="1"/>
  <c r="G287" i="1"/>
  <c r="G288" i="1"/>
  <c r="G289" i="1"/>
  <c r="G279" i="1"/>
  <c r="D290" i="1"/>
  <c r="E290" i="1"/>
  <c r="F290" i="1"/>
  <c r="G290" i="1" s="1"/>
  <c r="C290" i="1"/>
  <c r="C275" i="1"/>
  <c r="D275" i="1" l="1"/>
  <c r="E275" i="1"/>
  <c r="F275" i="1"/>
  <c r="C259" i="1"/>
  <c r="D259" i="1"/>
  <c r="E259" i="1"/>
  <c r="F259" i="1"/>
  <c r="D253" i="1"/>
  <c r="E253" i="1"/>
  <c r="F253" i="1"/>
  <c r="C253" i="1"/>
  <c r="E246" i="1"/>
  <c r="F246" i="1"/>
  <c r="D246" i="1"/>
  <c r="D243" i="1"/>
  <c r="E243" i="1"/>
  <c r="F243" i="1"/>
  <c r="C243" i="1"/>
  <c r="D238" i="1"/>
  <c r="E238" i="1"/>
  <c r="F238" i="1"/>
  <c r="C238" i="1"/>
  <c r="D228" i="1"/>
  <c r="E228" i="1"/>
  <c r="F228" i="1"/>
  <c r="C228" i="1"/>
  <c r="D214" i="1"/>
  <c r="E214" i="1"/>
  <c r="F214" i="1"/>
  <c r="C214" i="1"/>
  <c r="F207" i="1"/>
  <c r="D207" i="1"/>
  <c r="E207" i="1"/>
  <c r="C207" i="1"/>
  <c r="C186" i="1"/>
  <c r="D175" i="1"/>
  <c r="E175" i="1"/>
  <c r="F175" i="1"/>
  <c r="C175" i="1"/>
  <c r="D163" i="1"/>
  <c r="F163" i="1"/>
  <c r="C163" i="1"/>
  <c r="C157" i="1"/>
  <c r="D157" i="1"/>
  <c r="E157" i="1"/>
  <c r="F157" i="1"/>
  <c r="D146" i="1"/>
  <c r="E146" i="1"/>
  <c r="F146" i="1"/>
  <c r="C146" i="1"/>
  <c r="C134" i="1"/>
  <c r="D134" i="1"/>
  <c r="F134" i="1"/>
  <c r="D129" i="1"/>
  <c r="F129" i="1"/>
  <c r="C129" i="1"/>
  <c r="D123" i="1"/>
  <c r="F123" i="1"/>
  <c r="C123" i="1"/>
  <c r="F115" i="1"/>
  <c r="D115" i="1"/>
  <c r="C115" i="1"/>
  <c r="F106" i="1"/>
  <c r="C106" i="1"/>
  <c r="D97" i="1" l="1"/>
  <c r="F97" i="1"/>
  <c r="C97" i="1"/>
  <c r="D89" i="1"/>
  <c r="F89" i="1"/>
  <c r="C89" i="1"/>
  <c r="D77" i="1"/>
  <c r="E77" i="1"/>
  <c r="F77" i="1"/>
  <c r="C77" i="1"/>
  <c r="D69" i="1"/>
  <c r="F69" i="1"/>
  <c r="C69" i="1"/>
  <c r="C60" i="1"/>
  <c r="C53" i="1"/>
  <c r="C40" i="1"/>
  <c r="C35" i="1"/>
  <c r="C31" i="1"/>
  <c r="C28" i="1"/>
  <c r="D24" i="1"/>
  <c r="E24" i="1"/>
  <c r="F24" i="1"/>
  <c r="C24" i="1"/>
  <c r="D60" i="1"/>
  <c r="E60" i="1"/>
  <c r="F60" i="1"/>
  <c r="D53" i="1"/>
  <c r="E53" i="1"/>
  <c r="F53" i="1"/>
  <c r="G23" i="1"/>
  <c r="C246" i="1"/>
  <c r="G53" i="1" l="1"/>
  <c r="F186" i="1"/>
  <c r="D186" i="1"/>
  <c r="G27" i="1" l="1"/>
  <c r="G136" i="1"/>
  <c r="F28" i="1" l="1"/>
  <c r="G322" i="1"/>
  <c r="G323" i="1"/>
  <c r="G321" i="1"/>
  <c r="D319" i="1"/>
  <c r="D316" i="1"/>
  <c r="D106" i="1"/>
  <c r="D40" i="1"/>
  <c r="D35" i="1"/>
  <c r="D31" i="1"/>
  <c r="D28" i="1"/>
  <c r="D324" i="1" s="1"/>
  <c r="G318" i="1"/>
  <c r="G315" i="1"/>
  <c r="G314" i="1"/>
  <c r="G313" i="1"/>
  <c r="G312" i="1"/>
  <c r="G311" i="1"/>
  <c r="G310" i="1"/>
  <c r="G307" i="1"/>
  <c r="G306" i="1"/>
  <c r="G305" i="1"/>
  <c r="E293" i="1"/>
  <c r="G292" i="1"/>
  <c r="G280" i="1"/>
  <c r="G278" i="1"/>
  <c r="G277" i="1"/>
  <c r="G261" i="1"/>
  <c r="G258" i="1"/>
  <c r="G257" i="1"/>
  <c r="G256" i="1"/>
  <c r="G255" i="1"/>
  <c r="G250" i="1"/>
  <c r="G249" i="1"/>
  <c r="G248" i="1"/>
  <c r="G245" i="1"/>
  <c r="G240" i="1"/>
  <c r="G232" i="1"/>
  <c r="G231" i="1"/>
  <c r="G230" i="1"/>
  <c r="G223" i="1"/>
  <c r="G222" i="1"/>
  <c r="G221" i="1"/>
  <c r="G220" i="1"/>
  <c r="G219" i="1"/>
  <c r="G218" i="1"/>
  <c r="G217" i="1"/>
  <c r="G216" i="1"/>
  <c r="G213" i="1"/>
  <c r="G212" i="1"/>
  <c r="G211" i="1"/>
  <c r="G210" i="1"/>
  <c r="G209" i="1"/>
  <c r="G193" i="1"/>
  <c r="G192" i="1"/>
  <c r="G191" i="1"/>
  <c r="G190" i="1"/>
  <c r="G189" i="1"/>
  <c r="G188" i="1"/>
  <c r="G185" i="1"/>
  <c r="G184" i="1"/>
  <c r="G183" i="1"/>
  <c r="G182" i="1"/>
  <c r="G181" i="1"/>
  <c r="G180" i="1"/>
  <c r="G179" i="1"/>
  <c r="G178" i="1"/>
  <c r="G172" i="1"/>
  <c r="G171" i="1"/>
  <c r="G170" i="1"/>
  <c r="G169" i="1"/>
  <c r="G168" i="1"/>
  <c r="G167" i="1"/>
  <c r="G166" i="1"/>
  <c r="G165" i="1"/>
  <c r="E159" i="1"/>
  <c r="G160" i="1"/>
  <c r="G161" i="1"/>
  <c r="G162" i="1"/>
  <c r="G151" i="1"/>
  <c r="G150" i="1"/>
  <c r="G149" i="1"/>
  <c r="G148" i="1"/>
  <c r="G142" i="1"/>
  <c r="G141" i="1"/>
  <c r="G140" i="1"/>
  <c r="G139" i="1"/>
  <c r="G138" i="1"/>
  <c r="G137" i="1"/>
  <c r="G133" i="1"/>
  <c r="G132" i="1"/>
  <c r="E131" i="1"/>
  <c r="E127" i="1"/>
  <c r="E126" i="1"/>
  <c r="G126" i="1" s="1"/>
  <c r="E125" i="1"/>
  <c r="G125" i="1" s="1"/>
  <c r="E120" i="1"/>
  <c r="E119" i="1"/>
  <c r="G119" i="1" s="1"/>
  <c r="E118" i="1"/>
  <c r="G118" i="1" s="1"/>
  <c r="E117" i="1"/>
  <c r="G117" i="1" s="1"/>
  <c r="E114" i="1"/>
  <c r="E112" i="1"/>
  <c r="G112" i="1" s="1"/>
  <c r="G111" i="1"/>
  <c r="E110" i="1"/>
  <c r="G110" i="1" s="1"/>
  <c r="E109" i="1"/>
  <c r="G109" i="1" s="1"/>
  <c r="E108" i="1"/>
  <c r="G108" i="1" s="1"/>
  <c r="G99" i="1"/>
  <c r="G100" i="1"/>
  <c r="G101" i="1"/>
  <c r="G103" i="1"/>
  <c r="G102" i="1"/>
  <c r="G104" i="1"/>
  <c r="G105" i="1"/>
  <c r="E91" i="1"/>
  <c r="E92" i="1"/>
  <c r="G92" i="1" s="1"/>
  <c r="E93" i="1"/>
  <c r="G93" i="1" s="1"/>
  <c r="E94" i="1"/>
  <c r="G94" i="1" s="1"/>
  <c r="E95" i="1"/>
  <c r="G95" i="1" s="1"/>
  <c r="E96" i="1"/>
  <c r="G96" i="1" s="1"/>
  <c r="G79" i="1"/>
  <c r="G80" i="1"/>
  <c r="G81" i="1"/>
  <c r="G82" i="1"/>
  <c r="G83" i="1"/>
  <c r="E84" i="1"/>
  <c r="E62" i="1"/>
  <c r="G63" i="1"/>
  <c r="G64" i="1"/>
  <c r="G65" i="1"/>
  <c r="G66" i="1"/>
  <c r="G67" i="1"/>
  <c r="G42" i="1"/>
  <c r="G43" i="1"/>
  <c r="G44" i="1"/>
  <c r="G45" i="1"/>
  <c r="G47" i="1"/>
  <c r="G46" i="1"/>
  <c r="G48" i="1"/>
  <c r="G49" i="1"/>
  <c r="G50" i="1"/>
  <c r="G52" i="1"/>
  <c r="G51" i="1"/>
  <c r="E37" i="1"/>
  <c r="G37" i="1" s="1"/>
  <c r="E38" i="1"/>
  <c r="G38" i="1" s="1"/>
  <c r="E39" i="1"/>
  <c r="G39" i="1" s="1"/>
  <c r="G33" i="1"/>
  <c r="G34" i="1"/>
  <c r="G30" i="1"/>
  <c r="E31" i="1"/>
  <c r="G26" i="1"/>
  <c r="G17" i="1"/>
  <c r="G18" i="1"/>
  <c r="G19" i="1"/>
  <c r="G20" i="1"/>
  <c r="G21" i="1"/>
  <c r="G22" i="1"/>
  <c r="F319" i="1"/>
  <c r="F316" i="1"/>
  <c r="F40" i="1"/>
  <c r="F35" i="1"/>
  <c r="F31" i="1"/>
  <c r="C319" i="1"/>
  <c r="C316" i="1"/>
  <c r="C324" i="1" s="1"/>
  <c r="F324" i="1" l="1"/>
  <c r="G293" i="1"/>
  <c r="E303" i="1"/>
  <c r="G303" i="1" s="1"/>
  <c r="G159" i="1"/>
  <c r="E163" i="1"/>
  <c r="G163" i="1" s="1"/>
  <c r="G131" i="1"/>
  <c r="E134" i="1"/>
  <c r="G134" i="1" s="1"/>
  <c r="G127" i="1"/>
  <c r="E129" i="1"/>
  <c r="G129" i="1" s="1"/>
  <c r="G120" i="1"/>
  <c r="E123" i="1"/>
  <c r="G123" i="1" s="1"/>
  <c r="G114" i="1"/>
  <c r="E115" i="1"/>
  <c r="G115" i="1" s="1"/>
  <c r="G91" i="1"/>
  <c r="E97" i="1"/>
  <c r="G97" i="1" s="1"/>
  <c r="G84" i="1"/>
  <c r="E89" i="1"/>
  <c r="G89" i="1" s="1"/>
  <c r="G62" i="1"/>
  <c r="E69" i="1"/>
  <c r="G69" i="1" s="1"/>
  <c r="E316" i="1"/>
  <c r="G316" i="1" s="1"/>
  <c r="G31" i="1"/>
  <c r="G246" i="1"/>
  <c r="E28" i="1"/>
  <c r="G207" i="1"/>
  <c r="G24" i="1"/>
  <c r="G77" i="1"/>
  <c r="G60" i="1"/>
  <c r="E35" i="1"/>
  <c r="G35" i="1" s="1"/>
  <c r="E106" i="1"/>
  <c r="G106" i="1" s="1"/>
  <c r="E186" i="1"/>
  <c r="G186" i="1" s="1"/>
  <c r="G177" i="1"/>
  <c r="G228" i="1"/>
  <c r="E40" i="1"/>
  <c r="G40" i="1" s="1"/>
  <c r="G175" i="1"/>
  <c r="G157" i="1"/>
  <c r="G214" i="1"/>
  <c r="G238" i="1"/>
  <c r="G243" i="1"/>
  <c r="G253" i="1"/>
  <c r="G259" i="1"/>
  <c r="G308" i="1"/>
  <c r="E319" i="1"/>
  <c r="G319" i="1" s="1"/>
  <c r="G275" i="1"/>
  <c r="G28" i="1" l="1"/>
  <c r="E324" i="1"/>
  <c r="G324" i="1" s="1"/>
  <c r="G14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Claudia Barinas</author>
  </authors>
  <commentList>
    <comment ref="F15" authorId="0" shapeId="0" xr:uid="{00000000-0006-0000-0000-000001000000}">
      <text>
        <r>
          <rPr>
            <sz val="9"/>
            <color rgb="FF000000"/>
            <rFont val="Arial"/>
            <family val="2"/>
          </rPr>
          <t xml:space="preserve">Esta columna refleja el Presupuesto aprobado luego de todas las variaciones aprobadas.
</t>
        </r>
      </text>
    </comment>
  </commentList>
</comments>
</file>

<file path=xl/sharedStrings.xml><?xml version="1.0" encoding="utf-8"?>
<sst xmlns="http://schemas.openxmlformats.org/spreadsheetml/2006/main" count="323" uniqueCount="313">
  <si>
    <t>PROYECTO:</t>
  </si>
  <si>
    <t>CASA PRODUCTORA:</t>
  </si>
  <si>
    <t>PRODUCTOR GENERAL:</t>
  </si>
  <si>
    <t xml:space="preserve">PRODUCTOR DE LÍNEA: </t>
  </si>
  <si>
    <t xml:space="preserve">GESTOR LEGAL: </t>
  </si>
  <si>
    <t>Cuenta No.</t>
  </si>
  <si>
    <t>Descripción</t>
  </si>
  <si>
    <t>Presupuesto Ejecutado</t>
  </si>
  <si>
    <t>Fuera de Validación</t>
  </si>
  <si>
    <t>Total a Validarse</t>
  </si>
  <si>
    <t xml:space="preserve">Último Presupuesto Aprobado DGCINE </t>
  </si>
  <si>
    <t>Variación</t>
  </si>
  <si>
    <t>GUION</t>
  </si>
  <si>
    <t>GUIONISTA</t>
  </si>
  <si>
    <t>DERECHOS DE AUTOR</t>
  </si>
  <si>
    <t>FOTOCOPIAS DE GUIÓN</t>
  </si>
  <si>
    <t>ASESORIA DE GUIÓN</t>
  </si>
  <si>
    <t>STORY BOARD</t>
  </si>
  <si>
    <t>TRADUCTOR DE GUION PARA SUBTÍTULOS</t>
  </si>
  <si>
    <t>DERECHO DE ADAPTACIÓN DE LIBROS</t>
  </si>
  <si>
    <t>GUION Total</t>
  </si>
  <si>
    <t>PRODUCTOR GENERAL</t>
  </si>
  <si>
    <t>ELABORACIÓN DE PRESUPUESTO Y PLAN DE RODAJE</t>
  </si>
  <si>
    <t>PRODUCTOR GENERAL Total</t>
  </si>
  <si>
    <t>DIRECTOR</t>
  </si>
  <si>
    <t>DIRECCIÓN Total</t>
  </si>
  <si>
    <t>CAST</t>
  </si>
  <si>
    <t>REPARTO PRINCIPAL</t>
  </si>
  <si>
    <t>REPARTO SECUNDARIO</t>
  </si>
  <si>
    <t>CAST Total</t>
  </si>
  <si>
    <t>ATL VIAJES Y HOSPEDAJE</t>
  </si>
  <si>
    <t>TICKETS AEREOS</t>
  </si>
  <si>
    <t>HOSPEDAJE</t>
  </si>
  <si>
    <t>VIÁTICOS</t>
  </si>
  <si>
    <t>ATL VIAJES Y HOSPEDAJE Total</t>
  </si>
  <si>
    <t>DEPARTAMENTO DE PRODUCCIÓN</t>
  </si>
  <si>
    <t>PRODUCTOR DE LÍNEA</t>
  </si>
  <si>
    <t>JEFE DE PRODUCCIÓN</t>
  </si>
  <si>
    <t>COORDINADOR DE PRODUCCIÓN</t>
  </si>
  <si>
    <t>SECRETARIA DE PRODUCCIÓN</t>
  </si>
  <si>
    <t>ASISTENTE DE PRODUCCIÓN 1</t>
  </si>
  <si>
    <t>ASISTENTE DE PRODUCCIÓN 2</t>
  </si>
  <si>
    <t>RUNNER</t>
  </si>
  <si>
    <t>MENSAJERO</t>
  </si>
  <si>
    <t>COMPRAS DEPARTAMENTO PRODUCCIÓN</t>
  </si>
  <si>
    <t>RENTAS DEPARTAMENTO PRODUCCIÓN</t>
  </si>
  <si>
    <t>RENTAS DE RADIO DE COMUNICACIÓN</t>
  </si>
  <si>
    <t>DEPTO. PRODUCCIÓN Total</t>
  </si>
  <si>
    <t>DEPARTAMENTO DE DIRECCIÓN</t>
  </si>
  <si>
    <t>1ER ASISTENTE DE DIRECCIÓN</t>
  </si>
  <si>
    <t>2DO ASISTENTE DE DIRECCIÓN</t>
  </si>
  <si>
    <t>3ER ASISTENTE DE DIRECCIÓN</t>
  </si>
  <si>
    <t>CONTINUIDAD</t>
  </si>
  <si>
    <t>COACH DE ACTORES</t>
  </si>
  <si>
    <t>DEPTO. DIRECCIÓN Total</t>
  </si>
  <si>
    <t>EXTRAS / PARTICPACIONES ESPECIALES</t>
  </si>
  <si>
    <t>PARTICIPACIONES ESPECIALES / FIGURANTES</t>
  </si>
  <si>
    <t>DAY PLAYERS</t>
  </si>
  <si>
    <t>ONE LINERS</t>
  </si>
  <si>
    <t>COORDINADOR DE STUNTS</t>
  </si>
  <si>
    <t>STUNTS</t>
  </si>
  <si>
    <t>EQUIPO DE STUNTS</t>
  </si>
  <si>
    <t>EXTRAS</t>
  </si>
  <si>
    <t>EXTRAS / PARTICIPACIONES ESPECIALES Total</t>
  </si>
  <si>
    <t>DEPARTAMENTO DE CASTING</t>
  </si>
  <si>
    <t>GESTIÓN CASTING INTERNACIONAL</t>
  </si>
  <si>
    <t>DIRECTOR DE CASTING RD</t>
  </si>
  <si>
    <t>ASISTENTE DE CASTING</t>
  </si>
  <si>
    <t>COORDINADOR DE EXTRAS</t>
  </si>
  <si>
    <t>ASISTENTE DE EXTRAS</t>
  </si>
  <si>
    <t>LOCAL DE ENSAYOS</t>
  </si>
  <si>
    <t>DEPARTAMENTO DE CASTING Total</t>
  </si>
  <si>
    <t>DEPARTAMENTO DE ARTE</t>
  </si>
  <si>
    <t>DISEÑO DE PRODUCCIÓN</t>
  </si>
  <si>
    <t>DIRECTOR DE ARTE</t>
  </si>
  <si>
    <t>COORDINADOR DE ARTE</t>
  </si>
  <si>
    <t>DISEÑADOR GRÁFICO</t>
  </si>
  <si>
    <t>SET DESIGNER</t>
  </si>
  <si>
    <t>ASISTENTE DE ARTE</t>
  </si>
  <si>
    <t>SEGUNDO ASISTENTE DE ARTE</t>
  </si>
  <si>
    <t>COMPRADOR DE ARTE</t>
  </si>
  <si>
    <t>COMPRAS DEPTO. DE ARTE</t>
  </si>
  <si>
    <t>RENTA DEPTO. ARTE</t>
  </si>
  <si>
    <t>DEPARTAMENTO DE ARTE Total</t>
  </si>
  <si>
    <t>DEPARTAMENTO DE DECORACIÓN</t>
  </si>
  <si>
    <t>DECORADOR DE SET</t>
  </si>
  <si>
    <t>SET DRESSER</t>
  </si>
  <si>
    <t>ASISTENTE DE DECORACIÓN</t>
  </si>
  <si>
    <t>COMPRAS DE DECORACIÓN</t>
  </si>
  <si>
    <t>RENTAS DE DECORACIÓN</t>
  </si>
  <si>
    <t>ALMACEN DECORACIÓN</t>
  </si>
  <si>
    <t>DEPARTAMENTO DE DECORACIÓN Total</t>
  </si>
  <si>
    <t>CONSTRUCCIÓN DE SETS</t>
  </si>
  <si>
    <t>COORDINADOR DE CONSTRUCCIÓN</t>
  </si>
  <si>
    <t>CONSTRUCTORES</t>
  </si>
  <si>
    <t>PINTORES</t>
  </si>
  <si>
    <t>CARPINTEROS</t>
  </si>
  <si>
    <t>MATERIAL GASTABLE DE CONSTRUCCIÓN</t>
  </si>
  <si>
    <t>COMPRAS DEPTO CONSTRUCCIÓN</t>
  </si>
  <si>
    <t>RENTAS DEPTO CONSTRUCCIÓN</t>
  </si>
  <si>
    <t>CONSTRUCCIÓN DE SETS Total</t>
  </si>
  <si>
    <t>UTILERÍA</t>
  </si>
  <si>
    <t>UTILERO</t>
  </si>
  <si>
    <t>ASISTENTE UTILERO</t>
  </si>
  <si>
    <t>COMPRAS DEPTO UTILERÍA</t>
  </si>
  <si>
    <t>MATERIAL GASTABLE DE UTILERÍA</t>
  </si>
  <si>
    <t>ENCARGADO DE ARMAS</t>
  </si>
  <si>
    <t>ASISTENTE DE ARMAS</t>
  </si>
  <si>
    <t>RENTAS DEPTO ARMAS</t>
  </si>
  <si>
    <t>UTILERÍA Total</t>
  </si>
  <si>
    <t>VEHÍCULOS DE ESCENA</t>
  </si>
  <si>
    <t>ENCARGADO DE VEHÍCULOS DE ESCENA</t>
  </si>
  <si>
    <t>ASISTENTE VEHÍCLOS DE ESCENA</t>
  </si>
  <si>
    <t>MECÁNICO</t>
  </si>
  <si>
    <t>VEHÍCULOS EN ESCENA</t>
  </si>
  <si>
    <t>CHOFERES VEHÍCULOS DE ESCENA</t>
  </si>
  <si>
    <t>COMBUSTIBLE VEHÍCULOS EN ESCENA</t>
  </si>
  <si>
    <t>VEHÍCULOS DE ESCENA Total</t>
  </si>
  <si>
    <t>ANIMALES EN ESCENA</t>
  </si>
  <si>
    <t>ENTRENADOR DE ANIMALES</t>
  </si>
  <si>
    <t>ASISTENTE DE ANIMALES</t>
  </si>
  <si>
    <t>ANIMALES</t>
  </si>
  <si>
    <t>TRANSPORTE DE ANIMALES</t>
  </si>
  <si>
    <t>ANIMALES EN ESCENA Total</t>
  </si>
  <si>
    <t>EFECTOS ESPECIALES</t>
  </si>
  <si>
    <t>COORDINADOR DE EFECTOS ESPECIALES</t>
  </si>
  <si>
    <t>ASISTENTE DE EFECTOS ESPECIALES</t>
  </si>
  <si>
    <t>RENTA / COMPRA DE EFECTOS ESPECIALES</t>
  </si>
  <si>
    <t>EFECTOS ESPECIALES Total</t>
  </si>
  <si>
    <t>DEPARTAMENTO DE VESTUARIO</t>
  </si>
  <si>
    <t>DISEÑADOR DE VESTUARIO</t>
  </si>
  <si>
    <t>DIRECTOR DE VESTUARIO</t>
  </si>
  <si>
    <t>PRIMER ASISTENTE DE VESTUARIO</t>
  </si>
  <si>
    <t>SEGUNDO ASISTENTE DE VESTUARIO</t>
  </si>
  <si>
    <t>COSTURERO / MANO DE OBRA</t>
  </si>
  <si>
    <t>COMPRAS DEPTO VESTUARIO</t>
  </si>
  <si>
    <t>RENTAS DEPTO VESTUARIO</t>
  </si>
  <si>
    <t>ALMACÉN DEPTO VESTUARIO</t>
  </si>
  <si>
    <t>MATERIAL GASTABLE DE VESTUARIO</t>
  </si>
  <si>
    <t>LAVANDERÍA</t>
  </si>
  <si>
    <t>DEPARTAMENTO DE VESTUARIO Total</t>
  </si>
  <si>
    <t>DEPARTAMENTO DE MAQUILLAJE Y PEINADO</t>
  </si>
  <si>
    <t>JEFE DE MAQUILLAJE</t>
  </si>
  <si>
    <t>ASISTENTE DE MAQUILLAJE</t>
  </si>
  <si>
    <t>JEFE DE PELUQUERÍA</t>
  </si>
  <si>
    <t>ASISTENTE PELUQUERÍA</t>
  </si>
  <si>
    <t>COMPRAS MAQUILLAJE</t>
  </si>
  <si>
    <t>COMPRAS PEINADO</t>
  </si>
  <si>
    <t>RENTA MAQUILLAJE</t>
  </si>
  <si>
    <t>RENTA PEINADO</t>
  </si>
  <si>
    <t>MAQUILLAJE DE EFECTOS ESPECIALES</t>
  </si>
  <si>
    <t>DEPARTAMENTO DE MQUILLAJE Y PEINADO Total</t>
  </si>
  <si>
    <t>A&amp;B</t>
  </si>
  <si>
    <t>ALIMENTOS Y BEBIDAS CREW</t>
  </si>
  <si>
    <t>ALIMENTOS Y BEBIDAS REPARTO</t>
  </si>
  <si>
    <t>ALIMENTOS Y BEBIDAS EXTRAS/FIGURANTES</t>
  </si>
  <si>
    <t>ALIMENTOS Y BEBIDAS ADICIONALES</t>
  </si>
  <si>
    <t>A&amp;B Total</t>
  </si>
  <si>
    <t>OPERACIONES DE SET</t>
  </si>
  <si>
    <t>KEY GRIP</t>
  </si>
  <si>
    <t>BEST BOY GRIP</t>
  </si>
  <si>
    <t>GRIPS</t>
  </si>
  <si>
    <t>ASISTENTE DE GRIPS</t>
  </si>
  <si>
    <t>DOLLY GRIP</t>
  </si>
  <si>
    <t>ASISTENTE DE DOLLY</t>
  </si>
  <si>
    <t>OPERADOR DE GRÚA</t>
  </si>
  <si>
    <t>RENTA DEPTO. GRIPERÍA</t>
  </si>
  <si>
    <t>RENTA EQUIPOS ADICIONALES GRIPERÍA</t>
  </si>
  <si>
    <t>MATERIALES GASTABLES GRIPERÍA</t>
  </si>
  <si>
    <t>OPERACIONES DE SET Total</t>
  </si>
  <si>
    <t>ILUMINACIÓN DE SET</t>
  </si>
  <si>
    <t>GAFFER</t>
  </si>
  <si>
    <t>JEFE ELÉCTRICO</t>
  </si>
  <si>
    <t>BEST BOY ELÉCTRICO</t>
  </si>
  <si>
    <t>ELÉCTRICOS</t>
  </si>
  <si>
    <t>AUXILIAR ELÉCTRICO</t>
  </si>
  <si>
    <t>OPERADOR DEL GENERADOR</t>
  </si>
  <si>
    <t>RENTA DEPTO. ILUMINACIÓN</t>
  </si>
  <si>
    <t>RENTA EQUIPOS ADICIONALES ILUMINACIÓN</t>
  </si>
  <si>
    <t>MATERIALES GASTABLE ILUMINACIÓN</t>
  </si>
  <si>
    <t>ILUMINACIÓN DE SET Total</t>
  </si>
  <si>
    <t>DEPARTAMENTO DE CÁMARA</t>
  </si>
  <si>
    <t>DIRECTOR DE FOTOGRAFÍA</t>
  </si>
  <si>
    <t>OPERADOR DE CÁMARA</t>
  </si>
  <si>
    <t>1ER ASISTENTE DE CÁMARA</t>
  </si>
  <si>
    <t>2DO ASISTENTE DE CÁMARA</t>
  </si>
  <si>
    <t>3ER ASISTENTE DE CÁMARA</t>
  </si>
  <si>
    <t>OPERADOR STEADYCAM</t>
  </si>
  <si>
    <t>STEADYCAM Y EQUIPOS</t>
  </si>
  <si>
    <t>DIT/DATA LOADER</t>
  </si>
  <si>
    <t>EQUIPOS DIT/DATA LOADER</t>
  </si>
  <si>
    <t>VIDEO ASSIST</t>
  </si>
  <si>
    <t>EQUIPOS VIDEO ASSIST</t>
  </si>
  <si>
    <t>FOTO FIJA</t>
  </si>
  <si>
    <t>BEHIND THE SCENES</t>
  </si>
  <si>
    <t>DISCOS DUROS</t>
  </si>
  <si>
    <t>OPERADOR DE DRONE</t>
  </si>
  <si>
    <t>OPERADOR CÁMARA SUBMARINA</t>
  </si>
  <si>
    <t>RENTA DEPTO CÁMARA</t>
  </si>
  <si>
    <t>RENTA EQUIPOS ADICIONALES CÁMARA</t>
  </si>
  <si>
    <t>MATERIALES GASTABLES DE CÁMARA</t>
  </si>
  <si>
    <t>DEPARTAMENTO DE CÁMARA Total</t>
  </si>
  <si>
    <t>DEPARTAMENTO DE SONIDO</t>
  </si>
  <si>
    <t>DIRECTOR DE SONIDO</t>
  </si>
  <si>
    <t>OPERADOR DE BOOM</t>
  </si>
  <si>
    <t>ASISTENTE DE SONIDO</t>
  </si>
  <si>
    <t>RENTA EQUIPOS DE SONIDO</t>
  </si>
  <si>
    <t>MATERIALES GASTABLE DE SONIDO</t>
  </si>
  <si>
    <t>DEPARTAMENO DE SONIDO Total</t>
  </si>
  <si>
    <t>DEPARTAMENTO DE LOCACIONES</t>
  </si>
  <si>
    <t>MANAGER DE LOCACIONES</t>
  </si>
  <si>
    <t>ASISTENTE DE LOCACIONES</t>
  </si>
  <si>
    <t>RENTA DE LOCACIONES</t>
  </si>
  <si>
    <t>SERVICIOS MÉDICOS</t>
  </si>
  <si>
    <t>SEGURIDAD</t>
  </si>
  <si>
    <t>PARQUEOS</t>
  </si>
  <si>
    <t>GASTOS DE SCOUTING</t>
  </si>
  <si>
    <t>BASECAMP</t>
  </si>
  <si>
    <t>GENERADOR ELÉCTRICO BASECAMP</t>
  </si>
  <si>
    <t>MATERIALES GASTABLES LOCACIONES</t>
  </si>
  <si>
    <t>RENTAS DE EQUIPOS DE LOCACIONES</t>
  </si>
  <si>
    <t>PERMISOS INSTITUCIONALES</t>
  </si>
  <si>
    <t>DEPARTAMENTO DE LOCACIONES Total</t>
  </si>
  <si>
    <t>TRANSPORTACIÓN</t>
  </si>
  <si>
    <t>CORDINADOR DE TRANSPORTE</t>
  </si>
  <si>
    <t>CHOFERES</t>
  </si>
  <si>
    <t>VEHÍCULOS TRANSPORTE CREW Y REPARTO</t>
  </si>
  <si>
    <t>VEHÍCULOS TRANSPORTE EQUIPOS</t>
  </si>
  <si>
    <t>MOTORHOME/TRAILERS</t>
  </si>
  <si>
    <t>TAXIS</t>
  </si>
  <si>
    <t>COMBUSTIBLE</t>
  </si>
  <si>
    <t>PEAJES</t>
  </si>
  <si>
    <t>TRANSPORTACIÓN Total</t>
  </si>
  <si>
    <t>BTL VIAJES Y HOSPETADES</t>
  </si>
  <si>
    <t>TICKETS AÉREOS</t>
  </si>
  <si>
    <t>HOSPEDAJES</t>
  </si>
  <si>
    <t>BTL VIAJES Y HOSPEDAJES Total</t>
  </si>
  <si>
    <t>ESTUDIO DE FILMACIÓN</t>
  </si>
  <si>
    <t>ESTUDIO DE FILMACIÓN Total</t>
  </si>
  <si>
    <t>OFICINA DE PRODUCCIÓN</t>
  </si>
  <si>
    <t>RENTA LOCAL OFICINA</t>
  </si>
  <si>
    <t>RENTA EQUIPOS DE OFICINA</t>
  </si>
  <si>
    <t>MATERIALES GASTABLES OFICINA</t>
  </si>
  <si>
    <t>TELEFONÍA E INTERNET</t>
  </si>
  <si>
    <t>SHIPPING</t>
  </si>
  <si>
    <t>OFICINA DE PRODUCCIÓN Total</t>
  </si>
  <si>
    <t>RODAJE EN EL EXTRANJERO</t>
  </si>
  <si>
    <t>GASTOS DE PRODUCCIÓN EXTRANJERO</t>
  </si>
  <si>
    <t>RODAJE EN EL EXTRANJERO Total</t>
  </si>
  <si>
    <t>SEGUNDA UNIDAD</t>
  </si>
  <si>
    <t>PRODUCTOR 2DA UNIDAD</t>
  </si>
  <si>
    <t>DIRECTOR 2DA UNIDAD</t>
  </si>
  <si>
    <t>REPARTO SEGUNDA UNIDAD</t>
  </si>
  <si>
    <t>EXTRAS / FIGURANTES / DOBLES / STUNTS 2DA UNIDAD</t>
  </si>
  <si>
    <t>VIAJES Y HOSPEDAJES 2DA UNIDAD</t>
  </si>
  <si>
    <t>EQUIPO DE PRODUCCIÓN SEGUNDA UNIDAD</t>
  </si>
  <si>
    <t>MAQUILLAJE Y PEINADO 2DA UNIDAD</t>
  </si>
  <si>
    <t>CÁMARA SEGUNDA UNIDAD</t>
  </si>
  <si>
    <t>DISEÑO / CONSTRUCCIÓN DE SETS 2DA UNIDAD</t>
  </si>
  <si>
    <t>ILUMINACIÓN 2DA UNIDAD</t>
  </si>
  <si>
    <t>SONIDO DIRECTO 2DA UNIDAD</t>
  </si>
  <si>
    <t>LOCACIONES 2DA UNIDAD</t>
  </si>
  <si>
    <t>TRANSPORTACIÓN 2DA UNIDAD</t>
  </si>
  <si>
    <t>MISCELLANEOUS 2DA UNIDAD</t>
  </si>
  <si>
    <t>SEGUNDA UNIDAD Total</t>
  </si>
  <si>
    <t>POST PRODUCCIÓN DE VIDEO</t>
  </si>
  <si>
    <t>SUPERVISOR DE POST</t>
  </si>
  <si>
    <t>EDITOR</t>
  </si>
  <si>
    <t>ASISTENTE DE EDICIÓN</t>
  </si>
  <si>
    <t>SALA DE EDICIÓN</t>
  </si>
  <si>
    <t>EFECTOS VISUALES</t>
  </si>
  <si>
    <t>COLORIZACIÓN</t>
  </si>
  <si>
    <t>DCP/MASTERS</t>
  </si>
  <si>
    <t>SUBTÍTULOS</t>
  </si>
  <si>
    <t>DELIVERABLES</t>
  </si>
  <si>
    <t>CONFORMADO</t>
  </si>
  <si>
    <t>LIMPIEZA Y REDUCCIÓN DE GRANOS</t>
  </si>
  <si>
    <t>DISEÑO GRÁFICO DE TITULOS</t>
  </si>
  <si>
    <t>CRÉDITOS INICIALES Y FINALES</t>
  </si>
  <si>
    <t>POST PRODUCCIÓN DE VIDEO Total</t>
  </si>
  <si>
    <t>MÚSICA ORIGINAL</t>
  </si>
  <si>
    <t>COMPRA DE DERECHOS</t>
  </si>
  <si>
    <t>ARMADO DE BANDA SONORA</t>
  </si>
  <si>
    <t>ADR Y FOLEY</t>
  </si>
  <si>
    <t>SALA DE MEZCLA</t>
  </si>
  <si>
    <t>SONIDO Y MEZCLA</t>
  </si>
  <si>
    <t>SINCRONIZACIÓN</t>
  </si>
  <si>
    <t>DOBLAJES</t>
  </si>
  <si>
    <t>EDITOR DE DIÁLOGO Y AMBIENTE</t>
  </si>
  <si>
    <t>PREMEZCLA DE SONIDO</t>
  </si>
  <si>
    <t>SALA DE PREMEZCLA DE SONIDO</t>
  </si>
  <si>
    <t>POST PRODUCCIÓN DE SONIDO Total</t>
  </si>
  <si>
    <t>VIAJES Y HOSPEDAJES POST PRODUCCIÓN</t>
  </si>
  <si>
    <t>VIAJES Y HOSPEDAJES POST PRODUCCIÓN Total</t>
  </si>
  <si>
    <t>GASTOS LEGALES Y ADMINISTRATIVOS</t>
  </si>
  <si>
    <t>GASTOS ADMINISTRATIVOS</t>
  </si>
  <si>
    <t>GESTIÓN DE VALIDACIÓN</t>
  </si>
  <si>
    <t>GASTOS LEGALES</t>
  </si>
  <si>
    <t>NOTARIZACIÓN</t>
  </si>
  <si>
    <t>AUDITORÍA</t>
  </si>
  <si>
    <t>CONTABILIDAD</t>
  </si>
  <si>
    <t>GASTOS LEGALES Y ADMINISTRATIVOS Total</t>
  </si>
  <si>
    <t>GASTOS GENERALES</t>
  </si>
  <si>
    <t>CAJAS CHICAS</t>
  </si>
  <si>
    <t>GASTOS GENERALES Total</t>
  </si>
  <si>
    <t>CONTINGENCIA</t>
  </si>
  <si>
    <t>SEGURO: 0.2%</t>
  </si>
  <si>
    <t>CARGOS BANCARIOS: 0.15%</t>
  </si>
  <si>
    <t>CONTINGENCIA 5%</t>
  </si>
  <si>
    <t>Total</t>
  </si>
  <si>
    <t xml:space="preserve">  </t>
  </si>
  <si>
    <r>
      <rPr>
        <b/>
        <u/>
        <sz val="10"/>
        <color indexed="8"/>
        <rFont val="Century Gothic"/>
        <family val="1"/>
      </rPr>
      <t>NOTA:</t>
    </r>
    <r>
      <rPr>
        <b/>
        <sz val="10"/>
        <color indexed="8"/>
        <rFont val="Century Gothic"/>
        <family val="1"/>
      </rPr>
      <t xml:space="preserve"> LA COLUMNA DENOMINADA "ÚLTIMO PRESUPUESTO APROBADO DGCINE", SE REFIERE AL ÚLTIMO PRESUPUESTO, REFLEJANDO LAS VARIACIONES APROBADAS. </t>
    </r>
  </si>
  <si>
    <r>
      <t>SIRE-PL07 PLANTILLA DE REPORTE DE COSTO (</t>
    </r>
    <r>
      <rPr>
        <b/>
        <i/>
        <sz val="12"/>
        <color indexed="8"/>
        <rFont val="Century Gothic"/>
        <family val="1"/>
      </rPr>
      <t>COST REPORT</t>
    </r>
    <r>
      <rPr>
        <b/>
        <sz val="12"/>
        <color indexed="8"/>
        <rFont val="Century Gothic"/>
        <family val="1"/>
      </rPr>
      <t>) DGCINE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</si>
</sst>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;[Red]#,##0.00"/>
    <numFmt numFmtId="165" formatCode="#.##0.00;[Red]#.##0.00"/>
  </numFmts>
  <fonts count="17" x14ac:knownFonts="1">
    <font>
      <sz val="10"/>
      <color indexed="8"/>
      <name val="Arial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name val="Arial"/>
      <family val="2"/>
    </font>
    <font>
      <b/>
      <sz val="14"/>
      <color rgb="FF000000"/>
      <name val="Century Gothic"/>
      <family val="1"/>
    </font>
    <font>
      <b/>
      <sz val="12"/>
      <color rgb="FF000000"/>
      <name val="Century Gothic"/>
      <family val="1"/>
    </font>
    <font>
      <b/>
      <i/>
      <sz val="12"/>
      <color indexed="8"/>
      <name val="Century Gothic"/>
      <family val="1"/>
    </font>
    <font>
      <b/>
      <sz val="12"/>
      <color indexed="8"/>
      <name val="Century Gothic"/>
      <family val="1"/>
    </font>
    <font>
      <sz val="10"/>
      <color indexed="8"/>
      <name val="Century Gothic"/>
      <family val="1"/>
    </font>
    <font>
      <b/>
      <sz val="8"/>
      <color rgb="FF000000"/>
      <name val="Century Gothic"/>
      <family val="1"/>
    </font>
    <font>
      <b/>
      <sz val="10"/>
      <color theme="0"/>
      <name val="Century Gothic"/>
      <family val="1"/>
    </font>
    <font>
      <b/>
      <sz val="10"/>
      <color indexed="8"/>
      <name val="Century Gothic"/>
      <family val="1"/>
    </font>
    <font>
      <b/>
      <u/>
      <sz val="10"/>
      <color indexed="8"/>
      <name val="Century Gothic"/>
      <family val="1"/>
    </font>
    <font>
      <sz val="10"/>
      <color theme="0"/>
      <name val="Century Gothic"/>
      <family val="1"/>
    </font>
    <font>
      <sz val="9"/>
      <color rgb="FF000000"/>
      <name val="Arial"/>
      <family val="2"/>
    </font>
    <font>
      <sz val="10"/>
      <color theme="1"/>
      <name val="Century Gothic"/>
      <family val="1"/>
    </font>
    <font>
      <b/>
      <sz val="10"/>
      <color theme="1"/>
      <name val="Century Gothic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F202E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41">
    <xf numFmtId="0" fontId="0" fillId="0" borderId="0" xfId="0">
      <alignment vertical="top"/>
    </xf>
    <xf numFmtId="0" fontId="0" fillId="2" borderId="0" xfId="0" applyFill="1">
      <alignment vertical="top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top"/>
    </xf>
    <xf numFmtId="0" fontId="1" fillId="2" borderId="0" xfId="0" applyFont="1" applyFill="1" applyAlignment="1">
      <alignment horizontal="center" vertical="top"/>
    </xf>
    <xf numFmtId="0" fontId="2" fillId="2" borderId="3" xfId="0" applyFont="1" applyFill="1" applyBorder="1" applyAlignment="1">
      <alignment vertical="center" wrapText="1"/>
    </xf>
    <xf numFmtId="164" fontId="0" fillId="2" borderId="0" xfId="0" applyNumberFormat="1" applyFill="1">
      <alignment vertical="top"/>
    </xf>
    <xf numFmtId="0" fontId="4" fillId="2" borderId="0" xfId="0" applyFont="1" applyFill="1" applyAlignment="1">
      <alignment horizontal="center" vertical="top"/>
    </xf>
    <xf numFmtId="164" fontId="4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8" fillId="2" borderId="0" xfId="0" applyFont="1" applyFill="1">
      <alignment vertical="top"/>
    </xf>
    <xf numFmtId="164" fontId="8" fillId="2" borderId="0" xfId="0" applyNumberFormat="1" applyFont="1" applyFill="1">
      <alignment vertical="top"/>
    </xf>
    <xf numFmtId="0" fontId="9" fillId="2" borderId="2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top"/>
    </xf>
    <xf numFmtId="164" fontId="5" fillId="2" borderId="0" xfId="0" applyNumberFormat="1" applyFont="1" applyFill="1" applyAlignment="1">
      <alignment horizontal="center" vertical="top"/>
    </xf>
    <xf numFmtId="0" fontId="9" fillId="2" borderId="3" xfId="0" applyFont="1" applyFill="1" applyBorder="1" applyAlignment="1">
      <alignment horizontal="left" vertical="top"/>
    </xf>
    <xf numFmtId="0" fontId="9" fillId="2" borderId="4" xfId="0" applyFont="1" applyFill="1" applyBorder="1" applyAlignment="1">
      <alignment horizontal="left" vertical="top"/>
    </xf>
    <xf numFmtId="0" fontId="8" fillId="2" borderId="1" xfId="0" applyFont="1" applyFill="1" applyBorder="1" applyAlignment="1">
      <alignment horizontal="left" vertical="top"/>
    </xf>
    <xf numFmtId="0" fontId="8" fillId="2" borderId="1" xfId="0" applyFont="1" applyFill="1" applyBorder="1">
      <alignment vertical="top"/>
    </xf>
    <xf numFmtId="164" fontId="11" fillId="2" borderId="1" xfId="0" applyNumberFormat="1" applyFont="1" applyFill="1" applyBorder="1">
      <alignment vertical="top"/>
    </xf>
    <xf numFmtId="164" fontId="8" fillId="2" borderId="1" xfId="0" applyNumberFormat="1" applyFont="1" applyFill="1" applyBorder="1">
      <alignment vertical="top"/>
    </xf>
    <xf numFmtId="0" fontId="11" fillId="2" borderId="1" xfId="0" applyFont="1" applyFill="1" applyBorder="1">
      <alignment vertical="top"/>
    </xf>
    <xf numFmtId="165" fontId="8" fillId="2" borderId="1" xfId="0" applyNumberFormat="1" applyFont="1" applyFill="1" applyBorder="1">
      <alignment vertical="top"/>
    </xf>
    <xf numFmtId="0" fontId="11" fillId="2" borderId="5" xfId="0" applyFont="1" applyFill="1" applyBorder="1">
      <alignment vertical="top"/>
    </xf>
    <xf numFmtId="164" fontId="11" fillId="2" borderId="5" xfId="0" applyNumberFormat="1" applyFont="1" applyFill="1" applyBorder="1">
      <alignment vertical="top"/>
    </xf>
    <xf numFmtId="0" fontId="11" fillId="2" borderId="0" xfId="0" applyFont="1" applyFill="1">
      <alignment vertical="top"/>
    </xf>
    <xf numFmtId="0" fontId="8" fillId="0" borderId="1" xfId="0" applyFont="1" applyBorder="1" applyAlignment="1">
      <alignment horizontal="left" vertical="top"/>
    </xf>
    <xf numFmtId="164" fontId="15" fillId="2" borderId="1" xfId="0" applyNumberFormat="1" applyFont="1" applyFill="1" applyBorder="1">
      <alignment vertical="top"/>
    </xf>
    <xf numFmtId="164" fontId="16" fillId="2" borderId="1" xfId="0" applyNumberFormat="1" applyFont="1" applyFill="1" applyBorder="1">
      <alignment vertical="top"/>
    </xf>
    <xf numFmtId="0" fontId="11" fillId="2" borderId="1" xfId="0" applyFont="1" applyFill="1" applyBorder="1" applyAlignment="1">
      <alignment horizontal="left" vertical="top"/>
    </xf>
    <xf numFmtId="0" fontId="10" fillId="3" borderId="1" xfId="0" applyFont="1" applyFill="1" applyBorder="1" applyAlignment="1">
      <alignment horizontal="center" vertical="center" wrapText="1"/>
    </xf>
    <xf numFmtId="164" fontId="10" fillId="3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top"/>
    </xf>
    <xf numFmtId="0" fontId="10" fillId="4" borderId="1" xfId="0" applyFont="1" applyFill="1" applyBorder="1">
      <alignment vertical="top"/>
    </xf>
    <xf numFmtId="164" fontId="10" fillId="4" borderId="1" xfId="0" applyNumberFormat="1" applyFont="1" applyFill="1" applyBorder="1">
      <alignment vertical="top"/>
    </xf>
    <xf numFmtId="164" fontId="13" fillId="4" borderId="1" xfId="0" applyNumberFormat="1" applyFont="1" applyFill="1" applyBorder="1">
      <alignment vertical="top"/>
    </xf>
    <xf numFmtId="0" fontId="10" fillId="3" borderId="1" xfId="0" applyFont="1" applyFill="1" applyBorder="1">
      <alignment vertical="top"/>
    </xf>
    <xf numFmtId="164" fontId="10" fillId="3" borderId="1" xfId="0" applyNumberFormat="1" applyFont="1" applyFill="1" applyBorder="1">
      <alignment vertical="top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  <mruColors>
      <color rgb="FFEF20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643869</xdr:colOff>
      <xdr:row>5</xdr:row>
      <xdr:rowOff>124336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1FD5343-463B-5158-07D4-33482855C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45128" cy="1278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L331"/>
  <sheetViews>
    <sheetView tabSelected="1" showOutlineSymbols="0" zoomScale="143" zoomScaleNormal="140" workbookViewId="0">
      <selection activeCell="C10" sqref="C10"/>
    </sheetView>
  </sheetViews>
  <sheetFormatPr baseColWidth="10" defaultColWidth="9.1640625" defaultRowHeight="12.75" customHeight="1" x14ac:dyDescent="0.15"/>
  <cols>
    <col min="1" max="1" width="14.5" style="1" customWidth="1"/>
    <col min="2" max="2" width="50.1640625" style="1" customWidth="1"/>
    <col min="3" max="3" width="17.6640625" style="6" customWidth="1"/>
    <col min="4" max="4" width="12.1640625" style="6" customWidth="1"/>
    <col min="5" max="5" width="15.5" style="6" customWidth="1"/>
    <col min="6" max="6" width="16.5" style="6" customWidth="1"/>
    <col min="7" max="7" width="14.5" style="6" bestFit="1" customWidth="1"/>
    <col min="8" max="8" width="15.5" style="1" customWidth="1"/>
    <col min="9" max="253" width="10" style="1" customWidth="1"/>
    <col min="254" max="256" width="11.5" style="1" customWidth="1"/>
    <col min="257" max="16384" width="9.1640625" style="1"/>
  </cols>
  <sheetData>
    <row r="1" spans="1:8" ht="18" x14ac:dyDescent="0.15">
      <c r="A1" s="38"/>
      <c r="B1" s="38"/>
      <c r="C1" s="38"/>
      <c r="D1" s="38"/>
      <c r="E1" s="38"/>
      <c r="F1" s="38"/>
      <c r="G1" s="38"/>
    </row>
    <row r="2" spans="1:8" ht="18" x14ac:dyDescent="0.15">
      <c r="A2" s="7"/>
      <c r="B2" s="7"/>
      <c r="C2" s="8"/>
      <c r="D2" s="8"/>
      <c r="E2" s="8"/>
      <c r="F2" s="8"/>
      <c r="G2" s="8"/>
    </row>
    <row r="3" spans="1:8" ht="18" x14ac:dyDescent="0.15">
      <c r="A3" s="7"/>
      <c r="B3" s="7"/>
      <c r="C3" s="8"/>
      <c r="D3" s="8"/>
      <c r="E3" s="8"/>
      <c r="F3" s="8"/>
      <c r="G3" s="8"/>
    </row>
    <row r="4" spans="1:8" ht="18" x14ac:dyDescent="0.15">
      <c r="A4" s="7"/>
      <c r="B4" s="7"/>
      <c r="C4" s="8"/>
      <c r="D4" s="8"/>
      <c r="E4" s="8"/>
      <c r="F4" s="8"/>
      <c r="G4" s="8"/>
    </row>
    <row r="5" spans="1:8" ht="18" x14ac:dyDescent="0.15">
      <c r="A5" s="7"/>
      <c r="B5" s="7"/>
      <c r="C5" s="8"/>
      <c r="D5" s="8"/>
      <c r="E5" s="8"/>
      <c r="F5" s="8"/>
      <c r="G5" s="8"/>
    </row>
    <row r="6" spans="1:8" ht="16" x14ac:dyDescent="0.15">
      <c r="A6" s="39" t="s">
        <v>312</v>
      </c>
      <c r="B6" s="39"/>
      <c r="C6" s="39"/>
      <c r="D6" s="39"/>
      <c r="E6" s="39"/>
      <c r="F6" s="39"/>
      <c r="G6" s="39"/>
    </row>
    <row r="7" spans="1:8" ht="12.75" customHeight="1" x14ac:dyDescent="0.15">
      <c r="A7" s="10"/>
      <c r="B7" s="10"/>
      <c r="C7" s="11"/>
      <c r="D7" s="11"/>
      <c r="E7" s="11"/>
      <c r="F7" s="11"/>
      <c r="G7" s="11"/>
    </row>
    <row r="8" spans="1:8" ht="16" x14ac:dyDescent="0.15">
      <c r="A8" s="12" t="s">
        <v>0</v>
      </c>
      <c r="B8" s="13"/>
      <c r="C8" s="14"/>
      <c r="D8" s="14"/>
      <c r="E8" s="14"/>
      <c r="F8" s="14"/>
      <c r="G8" s="14"/>
    </row>
    <row r="9" spans="1:8" ht="16" x14ac:dyDescent="0.15">
      <c r="A9" s="15" t="s">
        <v>1</v>
      </c>
      <c r="B9" s="13"/>
      <c r="C9" s="14"/>
      <c r="D9" s="14"/>
      <c r="E9" s="14"/>
      <c r="F9" s="14"/>
      <c r="G9" s="14"/>
    </row>
    <row r="10" spans="1:8" ht="16" x14ac:dyDescent="0.15">
      <c r="A10" s="15" t="s">
        <v>2</v>
      </c>
      <c r="B10" s="13"/>
      <c r="C10" s="14"/>
      <c r="D10" s="14"/>
      <c r="E10" s="14"/>
      <c r="F10" s="14"/>
      <c r="G10" s="14"/>
    </row>
    <row r="11" spans="1:8" ht="16" x14ac:dyDescent="0.15">
      <c r="A11" s="15" t="s">
        <v>3</v>
      </c>
      <c r="B11" s="13"/>
      <c r="C11" s="14"/>
      <c r="D11" s="14"/>
      <c r="E11" s="14"/>
      <c r="F11" s="14"/>
      <c r="G11" s="14"/>
    </row>
    <row r="12" spans="1:8" ht="16" x14ac:dyDescent="0.15">
      <c r="A12" s="16" t="s">
        <v>4</v>
      </c>
      <c r="B12" s="13"/>
      <c r="C12" s="14"/>
      <c r="D12" s="14"/>
      <c r="E12" s="14"/>
      <c r="F12" s="14"/>
      <c r="G12" s="14"/>
    </row>
    <row r="13" spans="1:8" ht="16" x14ac:dyDescent="0.15">
      <c r="A13" s="9"/>
      <c r="B13" s="9"/>
      <c r="C13" s="14"/>
      <c r="D13" s="14"/>
      <c r="E13" s="14"/>
      <c r="F13" s="14"/>
      <c r="G13" s="14"/>
    </row>
    <row r="14" spans="1:8" ht="12.75" customHeight="1" x14ac:dyDescent="0.15">
      <c r="A14" s="10"/>
      <c r="B14" s="10"/>
      <c r="C14" s="11"/>
      <c r="D14" s="11"/>
      <c r="E14" s="11"/>
      <c r="F14" s="11"/>
      <c r="G14" s="11"/>
    </row>
    <row r="15" spans="1:8" s="2" customFormat="1" ht="28" x14ac:dyDescent="0.15">
      <c r="A15" s="30" t="s">
        <v>5</v>
      </c>
      <c r="B15" s="30" t="s">
        <v>6</v>
      </c>
      <c r="C15" s="31" t="s">
        <v>7</v>
      </c>
      <c r="D15" s="31" t="s">
        <v>8</v>
      </c>
      <c r="E15" s="31" t="s">
        <v>9</v>
      </c>
      <c r="F15" s="31" t="s">
        <v>10</v>
      </c>
      <c r="G15" s="31" t="s">
        <v>11</v>
      </c>
      <c r="H15" s="5"/>
    </row>
    <row r="16" spans="1:8" ht="13" x14ac:dyDescent="0.15">
      <c r="A16" s="32">
        <v>1000</v>
      </c>
      <c r="B16" s="33" t="s">
        <v>12</v>
      </c>
      <c r="C16" s="34"/>
      <c r="D16" s="34"/>
      <c r="E16" s="34"/>
      <c r="F16" s="34"/>
      <c r="G16" s="34"/>
      <c r="H16" s="5"/>
    </row>
    <row r="17" spans="1:8" ht="13" x14ac:dyDescent="0.15">
      <c r="A17" s="17">
        <v>1001</v>
      </c>
      <c r="B17" s="18" t="s">
        <v>13</v>
      </c>
      <c r="C17" s="20"/>
      <c r="D17" s="20"/>
      <c r="E17" s="20"/>
      <c r="F17" s="20"/>
      <c r="G17" s="20">
        <f>F17-E17</f>
        <v>0</v>
      </c>
      <c r="H17" s="5"/>
    </row>
    <row r="18" spans="1:8" ht="13" x14ac:dyDescent="0.15">
      <c r="A18" s="17">
        <v>1002</v>
      </c>
      <c r="B18" s="18" t="s">
        <v>14</v>
      </c>
      <c r="C18" s="20"/>
      <c r="D18" s="20"/>
      <c r="E18" s="20"/>
      <c r="F18" s="20"/>
      <c r="G18" s="20">
        <f t="shared" ref="G18:G68" si="0">F18-E18</f>
        <v>0</v>
      </c>
      <c r="H18" s="5"/>
    </row>
    <row r="19" spans="1:8" ht="13" x14ac:dyDescent="0.15">
      <c r="A19" s="17">
        <v>1003</v>
      </c>
      <c r="B19" s="18" t="s">
        <v>15</v>
      </c>
      <c r="C19" s="20"/>
      <c r="D19" s="20"/>
      <c r="E19" s="20"/>
      <c r="F19" s="20"/>
      <c r="G19" s="20">
        <f t="shared" si="0"/>
        <v>0</v>
      </c>
      <c r="H19" s="5"/>
    </row>
    <row r="20" spans="1:8" ht="13" x14ac:dyDescent="0.15">
      <c r="A20" s="17">
        <v>1004</v>
      </c>
      <c r="B20" s="18" t="s">
        <v>16</v>
      </c>
      <c r="C20" s="20"/>
      <c r="D20" s="20"/>
      <c r="E20" s="20"/>
      <c r="F20" s="20"/>
      <c r="G20" s="20">
        <f t="shared" si="0"/>
        <v>0</v>
      </c>
      <c r="H20" s="5"/>
    </row>
    <row r="21" spans="1:8" ht="13" x14ac:dyDescent="0.15">
      <c r="A21" s="17">
        <v>1005</v>
      </c>
      <c r="B21" s="18" t="s">
        <v>17</v>
      </c>
      <c r="C21" s="20"/>
      <c r="D21" s="20"/>
      <c r="E21" s="20"/>
      <c r="F21" s="20"/>
      <c r="G21" s="20">
        <f t="shared" si="0"/>
        <v>0</v>
      </c>
      <c r="H21" s="5"/>
    </row>
    <row r="22" spans="1:8" ht="13" x14ac:dyDescent="0.15">
      <c r="A22" s="17">
        <v>1006</v>
      </c>
      <c r="B22" s="18" t="s">
        <v>18</v>
      </c>
      <c r="C22" s="20"/>
      <c r="D22" s="20"/>
      <c r="E22" s="20"/>
      <c r="F22" s="20"/>
      <c r="G22" s="20">
        <f t="shared" si="0"/>
        <v>0</v>
      </c>
      <c r="H22" s="5"/>
    </row>
    <row r="23" spans="1:8" ht="13" x14ac:dyDescent="0.15">
      <c r="A23" s="17">
        <v>1007</v>
      </c>
      <c r="B23" s="18" t="s">
        <v>19</v>
      </c>
      <c r="C23" s="20"/>
      <c r="D23" s="20"/>
      <c r="E23" s="20"/>
      <c r="F23" s="20"/>
      <c r="G23" s="20">
        <f t="shared" si="0"/>
        <v>0</v>
      </c>
      <c r="H23" s="5"/>
    </row>
    <row r="24" spans="1:8" ht="13" x14ac:dyDescent="0.15">
      <c r="A24" s="21" t="s">
        <v>20</v>
      </c>
      <c r="B24" s="21"/>
      <c r="C24" s="19">
        <f>C17+C18+C19+C20+C21+C22+C23</f>
        <v>0</v>
      </c>
      <c r="D24" s="19">
        <f t="shared" ref="D24:F24" si="1">D17+D18+D19+D20+D21+D22+D23</f>
        <v>0</v>
      </c>
      <c r="E24" s="19">
        <f t="shared" si="1"/>
        <v>0</v>
      </c>
      <c r="F24" s="19">
        <f t="shared" si="1"/>
        <v>0</v>
      </c>
      <c r="G24" s="19">
        <f t="shared" si="0"/>
        <v>0</v>
      </c>
      <c r="H24" s="5"/>
    </row>
    <row r="25" spans="1:8" ht="13" x14ac:dyDescent="0.15">
      <c r="A25" s="32">
        <v>1100</v>
      </c>
      <c r="B25" s="33" t="s">
        <v>21</v>
      </c>
      <c r="C25" s="34"/>
      <c r="D25" s="34"/>
      <c r="E25" s="34"/>
      <c r="F25" s="34"/>
      <c r="G25" s="35"/>
      <c r="H25" s="5"/>
    </row>
    <row r="26" spans="1:8" ht="13" x14ac:dyDescent="0.15">
      <c r="A26" s="26">
        <v>1101</v>
      </c>
      <c r="B26" s="18" t="s">
        <v>21</v>
      </c>
      <c r="C26" s="20"/>
      <c r="D26" s="20"/>
      <c r="E26" s="20"/>
      <c r="F26" s="20"/>
      <c r="G26" s="20">
        <f t="shared" si="0"/>
        <v>0</v>
      </c>
      <c r="H26" s="5"/>
    </row>
    <row r="27" spans="1:8" ht="13" x14ac:dyDescent="0.15">
      <c r="A27" s="17">
        <v>1102</v>
      </c>
      <c r="B27" s="18" t="s">
        <v>22</v>
      </c>
      <c r="C27" s="19"/>
      <c r="D27" s="22"/>
      <c r="E27" s="19"/>
      <c r="F27" s="19"/>
      <c r="G27" s="20">
        <f t="shared" si="0"/>
        <v>0</v>
      </c>
      <c r="H27" s="5"/>
    </row>
    <row r="28" spans="1:8" ht="13" x14ac:dyDescent="0.15">
      <c r="A28" s="21" t="s">
        <v>23</v>
      </c>
      <c r="B28" s="21"/>
      <c r="C28" s="19">
        <f>C26+C27</f>
        <v>0</v>
      </c>
      <c r="D28" s="19">
        <f>D26</f>
        <v>0</v>
      </c>
      <c r="E28" s="19">
        <f>E26+E27</f>
        <v>0</v>
      </c>
      <c r="F28" s="19">
        <f>F26+F27</f>
        <v>0</v>
      </c>
      <c r="G28" s="19">
        <f t="shared" si="0"/>
        <v>0</v>
      </c>
      <c r="H28" s="5"/>
    </row>
    <row r="29" spans="1:8" ht="13" x14ac:dyDescent="0.15">
      <c r="A29" s="32">
        <v>1200</v>
      </c>
      <c r="B29" s="33" t="s">
        <v>24</v>
      </c>
      <c r="C29" s="34"/>
      <c r="D29" s="34"/>
      <c r="E29" s="34"/>
      <c r="F29" s="34"/>
      <c r="G29" s="35"/>
      <c r="H29" s="5"/>
    </row>
    <row r="30" spans="1:8" ht="13" x14ac:dyDescent="0.15">
      <c r="A30" s="17">
        <v>1201</v>
      </c>
      <c r="B30" s="18" t="s">
        <v>24</v>
      </c>
      <c r="C30" s="20"/>
      <c r="D30" s="20"/>
      <c r="E30" s="20"/>
      <c r="F30" s="20"/>
      <c r="G30" s="20">
        <f t="shared" si="0"/>
        <v>0</v>
      </c>
      <c r="H30" s="5"/>
    </row>
    <row r="31" spans="1:8" ht="13" x14ac:dyDescent="0.15">
      <c r="A31" s="21" t="s">
        <v>25</v>
      </c>
      <c r="B31" s="21"/>
      <c r="C31" s="19">
        <f>C30</f>
        <v>0</v>
      </c>
      <c r="D31" s="19">
        <f>D30</f>
        <v>0</v>
      </c>
      <c r="E31" s="19">
        <f>E30</f>
        <v>0</v>
      </c>
      <c r="F31" s="19">
        <f>F30</f>
        <v>0</v>
      </c>
      <c r="G31" s="19">
        <f>F31-E31</f>
        <v>0</v>
      </c>
      <c r="H31" s="5"/>
    </row>
    <row r="32" spans="1:8" ht="13" x14ac:dyDescent="0.15">
      <c r="A32" s="32">
        <v>1300</v>
      </c>
      <c r="B32" s="33" t="s">
        <v>26</v>
      </c>
      <c r="C32" s="34"/>
      <c r="D32" s="34"/>
      <c r="E32" s="34"/>
      <c r="F32" s="34"/>
      <c r="G32" s="35"/>
      <c r="H32" s="5"/>
    </row>
    <row r="33" spans="1:8" ht="13" x14ac:dyDescent="0.15">
      <c r="A33" s="17">
        <v>1301</v>
      </c>
      <c r="B33" s="18" t="s">
        <v>27</v>
      </c>
      <c r="C33" s="20"/>
      <c r="D33" s="20"/>
      <c r="E33" s="20"/>
      <c r="F33" s="20"/>
      <c r="G33" s="27">
        <f t="shared" si="0"/>
        <v>0</v>
      </c>
      <c r="H33" s="5"/>
    </row>
    <row r="34" spans="1:8" ht="13" x14ac:dyDescent="0.15">
      <c r="A34" s="17">
        <v>1302</v>
      </c>
      <c r="B34" s="18" t="s">
        <v>28</v>
      </c>
      <c r="C34" s="20"/>
      <c r="D34" s="20"/>
      <c r="E34" s="20"/>
      <c r="F34" s="20"/>
      <c r="G34" s="27">
        <f t="shared" si="0"/>
        <v>0</v>
      </c>
      <c r="H34" s="5"/>
    </row>
    <row r="35" spans="1:8" ht="13" x14ac:dyDescent="0.15">
      <c r="A35" s="21" t="s">
        <v>29</v>
      </c>
      <c r="B35" s="21"/>
      <c r="C35" s="19">
        <f>C33+C34</f>
        <v>0</v>
      </c>
      <c r="D35" s="19">
        <f>D33+D34</f>
        <v>0</v>
      </c>
      <c r="E35" s="19">
        <f>E33+E34</f>
        <v>0</v>
      </c>
      <c r="F35" s="19">
        <f>F33+F34</f>
        <v>0</v>
      </c>
      <c r="G35" s="28">
        <f t="shared" si="0"/>
        <v>0</v>
      </c>
      <c r="H35" s="5"/>
    </row>
    <row r="36" spans="1:8" ht="13" x14ac:dyDescent="0.15">
      <c r="A36" s="32">
        <v>1400</v>
      </c>
      <c r="B36" s="33" t="s">
        <v>30</v>
      </c>
      <c r="C36" s="34"/>
      <c r="D36" s="34"/>
      <c r="E36" s="34"/>
      <c r="F36" s="34"/>
      <c r="G36" s="35"/>
      <c r="H36" s="5"/>
    </row>
    <row r="37" spans="1:8" ht="13" x14ac:dyDescent="0.15">
      <c r="A37" s="17">
        <v>1401</v>
      </c>
      <c r="B37" s="18" t="s">
        <v>31</v>
      </c>
      <c r="C37" s="20"/>
      <c r="D37" s="20"/>
      <c r="E37" s="20">
        <f>C37-D37</f>
        <v>0</v>
      </c>
      <c r="F37" s="20"/>
      <c r="G37" s="20">
        <f t="shared" si="0"/>
        <v>0</v>
      </c>
      <c r="H37" s="5"/>
    </row>
    <row r="38" spans="1:8" ht="13" x14ac:dyDescent="0.15">
      <c r="A38" s="17">
        <v>1402</v>
      </c>
      <c r="B38" s="18" t="s">
        <v>32</v>
      </c>
      <c r="C38" s="20"/>
      <c r="D38" s="20"/>
      <c r="E38" s="20">
        <f>C38-D38</f>
        <v>0</v>
      </c>
      <c r="F38" s="20"/>
      <c r="G38" s="20">
        <f t="shared" si="0"/>
        <v>0</v>
      </c>
      <c r="H38" s="5"/>
    </row>
    <row r="39" spans="1:8" ht="13" x14ac:dyDescent="0.15">
      <c r="A39" s="17">
        <v>1403</v>
      </c>
      <c r="B39" s="18" t="s">
        <v>33</v>
      </c>
      <c r="C39" s="20"/>
      <c r="D39" s="20"/>
      <c r="E39" s="20">
        <f>C39-D39</f>
        <v>0</v>
      </c>
      <c r="F39" s="20"/>
      <c r="G39" s="20">
        <f t="shared" si="0"/>
        <v>0</v>
      </c>
      <c r="H39" s="5"/>
    </row>
    <row r="40" spans="1:8" ht="13" x14ac:dyDescent="0.15">
      <c r="A40" s="21" t="s">
        <v>34</v>
      </c>
      <c r="B40" s="21"/>
      <c r="C40" s="19">
        <f>C37+C38+C39</f>
        <v>0</v>
      </c>
      <c r="D40" s="19">
        <f>D37+D38+D39</f>
        <v>0</v>
      </c>
      <c r="E40" s="19">
        <f>E37+E38+E39</f>
        <v>0</v>
      </c>
      <c r="F40" s="19">
        <f>F37+F38+F39</f>
        <v>0</v>
      </c>
      <c r="G40" s="19">
        <f t="shared" si="0"/>
        <v>0</v>
      </c>
      <c r="H40" s="5"/>
    </row>
    <row r="41" spans="1:8" ht="13" x14ac:dyDescent="0.15">
      <c r="A41" s="32">
        <v>1500</v>
      </c>
      <c r="B41" s="33" t="s">
        <v>35</v>
      </c>
      <c r="C41" s="34"/>
      <c r="D41" s="34"/>
      <c r="E41" s="34"/>
      <c r="F41" s="34"/>
      <c r="G41" s="35"/>
      <c r="H41" s="5"/>
    </row>
    <row r="42" spans="1:8" ht="13" x14ac:dyDescent="0.15">
      <c r="A42" s="17">
        <v>1501</v>
      </c>
      <c r="B42" s="18" t="s">
        <v>36</v>
      </c>
      <c r="C42" s="20"/>
      <c r="D42" s="20"/>
      <c r="E42" s="20"/>
      <c r="F42" s="20"/>
      <c r="G42" s="20">
        <f t="shared" si="0"/>
        <v>0</v>
      </c>
      <c r="H42" s="5"/>
    </row>
    <row r="43" spans="1:8" ht="13" x14ac:dyDescent="0.15">
      <c r="A43" s="17">
        <v>1502</v>
      </c>
      <c r="B43" s="18" t="s">
        <v>37</v>
      </c>
      <c r="C43" s="20"/>
      <c r="D43" s="20"/>
      <c r="E43" s="20"/>
      <c r="F43" s="20"/>
      <c r="G43" s="20">
        <f t="shared" si="0"/>
        <v>0</v>
      </c>
      <c r="H43" s="5"/>
    </row>
    <row r="44" spans="1:8" ht="13" x14ac:dyDescent="0.15">
      <c r="A44" s="17">
        <v>1503</v>
      </c>
      <c r="B44" s="18" t="s">
        <v>38</v>
      </c>
      <c r="C44" s="20"/>
      <c r="D44" s="20"/>
      <c r="E44" s="20"/>
      <c r="F44" s="20"/>
      <c r="G44" s="20">
        <f t="shared" si="0"/>
        <v>0</v>
      </c>
      <c r="H44" s="5"/>
    </row>
    <row r="45" spans="1:8" ht="13" x14ac:dyDescent="0.15">
      <c r="A45" s="17">
        <v>1504</v>
      </c>
      <c r="B45" s="18" t="s">
        <v>39</v>
      </c>
      <c r="C45" s="20"/>
      <c r="D45" s="20"/>
      <c r="E45" s="20"/>
      <c r="F45" s="20"/>
      <c r="G45" s="20">
        <f t="shared" si="0"/>
        <v>0</v>
      </c>
      <c r="H45" s="5"/>
    </row>
    <row r="46" spans="1:8" ht="13" x14ac:dyDescent="0.15">
      <c r="A46" s="17">
        <v>1505</v>
      </c>
      <c r="B46" s="18" t="s">
        <v>40</v>
      </c>
      <c r="C46" s="20"/>
      <c r="D46" s="20"/>
      <c r="E46" s="20"/>
      <c r="F46" s="20"/>
      <c r="G46" s="20">
        <f t="shared" si="0"/>
        <v>0</v>
      </c>
      <c r="H46" s="5"/>
    </row>
    <row r="47" spans="1:8" ht="13" x14ac:dyDescent="0.15">
      <c r="A47" s="17">
        <v>1506</v>
      </c>
      <c r="B47" s="18" t="s">
        <v>41</v>
      </c>
      <c r="C47" s="20"/>
      <c r="D47" s="20"/>
      <c r="E47" s="20"/>
      <c r="F47" s="20"/>
      <c r="G47" s="20">
        <f t="shared" si="0"/>
        <v>0</v>
      </c>
      <c r="H47" s="5"/>
    </row>
    <row r="48" spans="1:8" ht="13" x14ac:dyDescent="0.15">
      <c r="A48" s="17">
        <v>1507</v>
      </c>
      <c r="B48" s="18" t="s">
        <v>42</v>
      </c>
      <c r="C48" s="20"/>
      <c r="D48" s="20"/>
      <c r="E48" s="20"/>
      <c r="F48" s="20"/>
      <c r="G48" s="20">
        <f t="shared" si="0"/>
        <v>0</v>
      </c>
      <c r="H48" s="5"/>
    </row>
    <row r="49" spans="1:8" ht="13" x14ac:dyDescent="0.15">
      <c r="A49" s="17">
        <v>1508</v>
      </c>
      <c r="B49" s="18" t="s">
        <v>43</v>
      </c>
      <c r="C49" s="20"/>
      <c r="D49" s="20"/>
      <c r="E49" s="20"/>
      <c r="F49" s="20"/>
      <c r="G49" s="20">
        <f t="shared" si="0"/>
        <v>0</v>
      </c>
      <c r="H49" s="5"/>
    </row>
    <row r="50" spans="1:8" ht="13" x14ac:dyDescent="0.15">
      <c r="A50" s="17">
        <v>1509</v>
      </c>
      <c r="B50" s="18" t="s">
        <v>44</v>
      </c>
      <c r="C50" s="20"/>
      <c r="D50" s="20"/>
      <c r="E50" s="20"/>
      <c r="F50" s="20"/>
      <c r="G50" s="20">
        <f t="shared" si="0"/>
        <v>0</v>
      </c>
      <c r="H50" s="5"/>
    </row>
    <row r="51" spans="1:8" ht="13" x14ac:dyDescent="0.15">
      <c r="A51" s="17">
        <v>1510</v>
      </c>
      <c r="B51" s="18" t="s">
        <v>45</v>
      </c>
      <c r="C51" s="20"/>
      <c r="D51" s="20"/>
      <c r="E51" s="20"/>
      <c r="F51" s="20"/>
      <c r="G51" s="20">
        <f t="shared" si="0"/>
        <v>0</v>
      </c>
      <c r="H51" s="5"/>
    </row>
    <row r="52" spans="1:8" ht="13" x14ac:dyDescent="0.15">
      <c r="A52" s="17">
        <v>1511</v>
      </c>
      <c r="B52" s="18" t="s">
        <v>46</v>
      </c>
      <c r="C52" s="20"/>
      <c r="D52" s="20"/>
      <c r="E52" s="20"/>
      <c r="F52" s="20"/>
      <c r="G52" s="20">
        <f t="shared" si="0"/>
        <v>0</v>
      </c>
      <c r="H52" s="5"/>
    </row>
    <row r="53" spans="1:8" ht="13" x14ac:dyDescent="0.15">
      <c r="A53" s="21" t="s">
        <v>47</v>
      </c>
      <c r="B53" s="21"/>
      <c r="C53" s="19">
        <f>C42+C43+C44+C45+C47+C46+C48+C49+C50+C52+C51</f>
        <v>0</v>
      </c>
      <c r="D53" s="19">
        <f t="shared" ref="D53:F53" si="2">D42+D43+D44+D45+D47+D46+D48+D49+D50+D52+D51</f>
        <v>0</v>
      </c>
      <c r="E53" s="19">
        <f t="shared" si="2"/>
        <v>0</v>
      </c>
      <c r="F53" s="19">
        <f t="shared" si="2"/>
        <v>0</v>
      </c>
      <c r="G53" s="19">
        <f>F53-E53</f>
        <v>0</v>
      </c>
      <c r="H53" s="5"/>
    </row>
    <row r="54" spans="1:8" ht="13" x14ac:dyDescent="0.15">
      <c r="A54" s="32">
        <v>1600</v>
      </c>
      <c r="B54" s="33" t="s">
        <v>48</v>
      </c>
      <c r="C54" s="34"/>
      <c r="D54" s="34"/>
      <c r="E54" s="34"/>
      <c r="F54" s="34"/>
      <c r="G54" s="35"/>
      <c r="H54" s="5"/>
    </row>
    <row r="55" spans="1:8" ht="13" x14ac:dyDescent="0.15">
      <c r="A55" s="17">
        <v>1601</v>
      </c>
      <c r="B55" s="18" t="s">
        <v>49</v>
      </c>
      <c r="C55" s="20"/>
      <c r="D55" s="20"/>
      <c r="E55" s="20"/>
      <c r="F55" s="20"/>
      <c r="G55" s="20">
        <f>F55-E55</f>
        <v>0</v>
      </c>
      <c r="H55" s="5"/>
    </row>
    <row r="56" spans="1:8" ht="13" x14ac:dyDescent="0.15">
      <c r="A56" s="17">
        <v>1602</v>
      </c>
      <c r="B56" s="18" t="s">
        <v>50</v>
      </c>
      <c r="C56" s="20"/>
      <c r="D56" s="20"/>
      <c r="E56" s="20"/>
      <c r="F56" s="20"/>
      <c r="G56" s="20">
        <f>F56-E56</f>
        <v>0</v>
      </c>
      <c r="H56" s="5"/>
    </row>
    <row r="57" spans="1:8" ht="13" x14ac:dyDescent="0.15">
      <c r="A57" s="17">
        <v>1603</v>
      </c>
      <c r="B57" s="18" t="s">
        <v>51</v>
      </c>
      <c r="C57" s="19"/>
      <c r="D57" s="19"/>
      <c r="E57" s="20"/>
      <c r="F57" s="19"/>
      <c r="G57" s="20">
        <f>F57-E57</f>
        <v>0</v>
      </c>
      <c r="H57" s="5"/>
    </row>
    <row r="58" spans="1:8" ht="13" x14ac:dyDescent="0.15">
      <c r="A58" s="17">
        <v>1604</v>
      </c>
      <c r="B58" s="18" t="s">
        <v>52</v>
      </c>
      <c r="C58" s="19"/>
      <c r="D58" s="19"/>
      <c r="E58" s="20"/>
      <c r="F58" s="19"/>
      <c r="G58" s="20">
        <f>F58-E58</f>
        <v>0</v>
      </c>
      <c r="H58" s="5"/>
    </row>
    <row r="59" spans="1:8" ht="13" x14ac:dyDescent="0.15">
      <c r="A59" s="17">
        <v>1605</v>
      </c>
      <c r="B59" s="18" t="s">
        <v>53</v>
      </c>
      <c r="C59" s="19"/>
      <c r="D59" s="19"/>
      <c r="E59" s="20"/>
      <c r="F59" s="19"/>
      <c r="G59" s="20">
        <f>F59-E59</f>
        <v>0</v>
      </c>
      <c r="H59" s="5"/>
    </row>
    <row r="60" spans="1:8" ht="13" x14ac:dyDescent="0.15">
      <c r="A60" s="21" t="s">
        <v>54</v>
      </c>
      <c r="B60" s="21"/>
      <c r="C60" s="19">
        <f>C55+C56+C57+C58+C59</f>
        <v>0</v>
      </c>
      <c r="D60" s="19">
        <f t="shared" ref="D60:F60" si="3">D55+D56+D57+D58+D59</f>
        <v>0</v>
      </c>
      <c r="E60" s="19">
        <f t="shared" si="3"/>
        <v>0</v>
      </c>
      <c r="F60" s="19">
        <f t="shared" si="3"/>
        <v>0</v>
      </c>
      <c r="G60" s="19">
        <f t="shared" si="0"/>
        <v>0</v>
      </c>
      <c r="H60" s="5"/>
    </row>
    <row r="61" spans="1:8" ht="13" x14ac:dyDescent="0.15">
      <c r="A61" s="32">
        <v>1700</v>
      </c>
      <c r="B61" s="33" t="s">
        <v>55</v>
      </c>
      <c r="C61" s="34"/>
      <c r="D61" s="34"/>
      <c r="E61" s="34"/>
      <c r="F61" s="34"/>
      <c r="G61" s="35"/>
      <c r="H61" s="5"/>
    </row>
    <row r="62" spans="1:8" ht="13" x14ac:dyDescent="0.15">
      <c r="A62" s="17">
        <v>1701</v>
      </c>
      <c r="B62" s="18" t="s">
        <v>56</v>
      </c>
      <c r="C62" s="20"/>
      <c r="D62" s="20"/>
      <c r="E62" s="20">
        <f t="shared" ref="E62" si="4">C62-D62</f>
        <v>0</v>
      </c>
      <c r="F62" s="20"/>
      <c r="G62" s="20">
        <f t="shared" si="0"/>
        <v>0</v>
      </c>
    </row>
    <row r="63" spans="1:8" ht="13" x14ac:dyDescent="0.15">
      <c r="A63" s="17">
        <v>1702</v>
      </c>
      <c r="B63" s="18" t="s">
        <v>57</v>
      </c>
      <c r="C63" s="20"/>
      <c r="D63" s="20"/>
      <c r="E63" s="20"/>
      <c r="F63" s="20"/>
      <c r="G63" s="20">
        <f t="shared" si="0"/>
        <v>0</v>
      </c>
    </row>
    <row r="64" spans="1:8" ht="13" x14ac:dyDescent="0.15">
      <c r="A64" s="17">
        <v>1703</v>
      </c>
      <c r="B64" s="18" t="s">
        <v>58</v>
      </c>
      <c r="C64" s="20"/>
      <c r="D64" s="20"/>
      <c r="E64" s="20"/>
      <c r="F64" s="20"/>
      <c r="G64" s="20">
        <f t="shared" si="0"/>
        <v>0</v>
      </c>
    </row>
    <row r="65" spans="1:7" ht="13" x14ac:dyDescent="0.15">
      <c r="A65" s="17">
        <v>1704</v>
      </c>
      <c r="B65" s="18" t="s">
        <v>59</v>
      </c>
      <c r="C65" s="20"/>
      <c r="D65" s="20"/>
      <c r="E65" s="20"/>
      <c r="F65" s="20"/>
      <c r="G65" s="20">
        <f t="shared" si="0"/>
        <v>0</v>
      </c>
    </row>
    <row r="66" spans="1:7" ht="13" x14ac:dyDescent="0.15">
      <c r="A66" s="17">
        <v>1705</v>
      </c>
      <c r="B66" s="18" t="s">
        <v>60</v>
      </c>
      <c r="C66" s="20"/>
      <c r="D66" s="20"/>
      <c r="E66" s="20"/>
      <c r="F66" s="20"/>
      <c r="G66" s="20">
        <f t="shared" si="0"/>
        <v>0</v>
      </c>
    </row>
    <row r="67" spans="1:7" ht="13" x14ac:dyDescent="0.15">
      <c r="A67" s="17">
        <v>1706</v>
      </c>
      <c r="B67" s="18" t="s">
        <v>61</v>
      </c>
      <c r="C67" s="20"/>
      <c r="D67" s="20"/>
      <c r="E67" s="20"/>
      <c r="F67" s="20"/>
      <c r="G67" s="20">
        <f t="shared" si="0"/>
        <v>0</v>
      </c>
    </row>
    <row r="68" spans="1:7" ht="13" x14ac:dyDescent="0.15">
      <c r="A68" s="17">
        <v>1707</v>
      </c>
      <c r="B68" s="18" t="s">
        <v>62</v>
      </c>
      <c r="C68" s="20"/>
      <c r="D68" s="20"/>
      <c r="E68" s="20"/>
      <c r="F68" s="20"/>
      <c r="G68" s="20">
        <f t="shared" si="0"/>
        <v>0</v>
      </c>
    </row>
    <row r="69" spans="1:7" ht="13" x14ac:dyDescent="0.15">
      <c r="A69" s="21" t="s">
        <v>63</v>
      </c>
      <c r="B69" s="21"/>
      <c r="C69" s="19">
        <f>C62+C63+C64+C65+C66+C67+C68</f>
        <v>0</v>
      </c>
      <c r="D69" s="19">
        <f t="shared" ref="D69:F69" si="5">D62+D63+D64+D65+D66+D67+D68</f>
        <v>0</v>
      </c>
      <c r="E69" s="19">
        <f t="shared" si="5"/>
        <v>0</v>
      </c>
      <c r="F69" s="19">
        <f t="shared" si="5"/>
        <v>0</v>
      </c>
      <c r="G69" s="19">
        <f>F69-E69</f>
        <v>0</v>
      </c>
    </row>
    <row r="70" spans="1:7" ht="13" x14ac:dyDescent="0.15">
      <c r="A70" s="32">
        <v>1800</v>
      </c>
      <c r="B70" s="33" t="s">
        <v>64</v>
      </c>
      <c r="C70" s="34"/>
      <c r="D70" s="34"/>
      <c r="E70" s="34"/>
      <c r="F70" s="34"/>
      <c r="G70" s="35"/>
    </row>
    <row r="71" spans="1:7" ht="13" x14ac:dyDescent="0.15">
      <c r="A71" s="17">
        <v>1801</v>
      </c>
      <c r="B71" s="18" t="s">
        <v>65</v>
      </c>
      <c r="C71" s="20"/>
      <c r="D71" s="20"/>
      <c r="E71" s="20"/>
      <c r="F71" s="20"/>
      <c r="G71" s="20">
        <f>E71-F71</f>
        <v>0</v>
      </c>
    </row>
    <row r="72" spans="1:7" ht="13" x14ac:dyDescent="0.15">
      <c r="A72" s="17">
        <v>1802</v>
      </c>
      <c r="B72" s="18" t="s">
        <v>66</v>
      </c>
      <c r="C72" s="20"/>
      <c r="D72" s="20"/>
      <c r="E72" s="20"/>
      <c r="F72" s="20"/>
      <c r="G72" s="20">
        <f t="shared" ref="G72:G76" si="6">E72-F72</f>
        <v>0</v>
      </c>
    </row>
    <row r="73" spans="1:7" ht="13" x14ac:dyDescent="0.15">
      <c r="A73" s="17">
        <v>1803</v>
      </c>
      <c r="B73" s="18" t="s">
        <v>67</v>
      </c>
      <c r="C73" s="20"/>
      <c r="D73" s="20"/>
      <c r="E73" s="20"/>
      <c r="F73" s="20"/>
      <c r="G73" s="20">
        <f t="shared" si="6"/>
        <v>0</v>
      </c>
    </row>
    <row r="74" spans="1:7" ht="13" x14ac:dyDescent="0.15">
      <c r="A74" s="17">
        <v>1804</v>
      </c>
      <c r="B74" s="18" t="s">
        <v>68</v>
      </c>
      <c r="C74" s="20"/>
      <c r="D74" s="20"/>
      <c r="E74" s="20"/>
      <c r="F74" s="20"/>
      <c r="G74" s="20">
        <f t="shared" si="6"/>
        <v>0</v>
      </c>
    </row>
    <row r="75" spans="1:7" ht="13" x14ac:dyDescent="0.15">
      <c r="A75" s="17">
        <v>1805</v>
      </c>
      <c r="B75" s="18" t="s">
        <v>69</v>
      </c>
      <c r="C75" s="20"/>
      <c r="D75" s="20"/>
      <c r="E75" s="20"/>
      <c r="F75" s="20"/>
      <c r="G75" s="20">
        <f t="shared" si="6"/>
        <v>0</v>
      </c>
    </row>
    <row r="76" spans="1:7" ht="13" x14ac:dyDescent="0.15">
      <c r="A76" s="17">
        <v>1806</v>
      </c>
      <c r="B76" s="18" t="s">
        <v>70</v>
      </c>
      <c r="C76" s="20"/>
      <c r="D76" s="20"/>
      <c r="E76" s="20"/>
      <c r="F76" s="20"/>
      <c r="G76" s="20">
        <f t="shared" si="6"/>
        <v>0</v>
      </c>
    </row>
    <row r="77" spans="1:7" ht="13" x14ac:dyDescent="0.15">
      <c r="A77" s="21" t="s">
        <v>71</v>
      </c>
      <c r="B77" s="21"/>
      <c r="C77" s="19">
        <f>C71+C72+C73+C74+C75+C76</f>
        <v>0</v>
      </c>
      <c r="D77" s="19">
        <f t="shared" ref="D77:F77" si="7">D71+D72+D73+D74+D75+D76</f>
        <v>0</v>
      </c>
      <c r="E77" s="19">
        <f t="shared" si="7"/>
        <v>0</v>
      </c>
      <c r="F77" s="19">
        <f t="shared" si="7"/>
        <v>0</v>
      </c>
      <c r="G77" s="19">
        <f t="shared" ref="G77:G133" si="8">F77-E77</f>
        <v>0</v>
      </c>
    </row>
    <row r="78" spans="1:7" ht="13" x14ac:dyDescent="0.15">
      <c r="A78" s="32">
        <v>1900</v>
      </c>
      <c r="B78" s="33" t="s">
        <v>72</v>
      </c>
      <c r="C78" s="34"/>
      <c r="D78" s="34"/>
      <c r="E78" s="34"/>
      <c r="F78" s="34"/>
      <c r="G78" s="35"/>
    </row>
    <row r="79" spans="1:7" ht="13" x14ac:dyDescent="0.15">
      <c r="A79" s="17">
        <v>1901</v>
      </c>
      <c r="B79" s="18" t="s">
        <v>73</v>
      </c>
      <c r="C79" s="20"/>
      <c r="D79" s="20"/>
      <c r="E79" s="20"/>
      <c r="F79" s="20"/>
      <c r="G79" s="20">
        <f t="shared" si="8"/>
        <v>0</v>
      </c>
    </row>
    <row r="80" spans="1:7" ht="13" x14ac:dyDescent="0.15">
      <c r="A80" s="17">
        <v>1902</v>
      </c>
      <c r="B80" s="18" t="s">
        <v>74</v>
      </c>
      <c r="C80" s="20"/>
      <c r="D80" s="20"/>
      <c r="E80" s="20"/>
      <c r="F80" s="20"/>
      <c r="G80" s="20">
        <f t="shared" si="8"/>
        <v>0</v>
      </c>
    </row>
    <row r="81" spans="1:12" ht="13" x14ac:dyDescent="0.15">
      <c r="A81" s="17">
        <v>1903</v>
      </c>
      <c r="B81" s="18" t="s">
        <v>75</v>
      </c>
      <c r="C81" s="20"/>
      <c r="D81" s="20"/>
      <c r="E81" s="20"/>
      <c r="F81" s="20"/>
      <c r="G81" s="20">
        <f t="shared" si="8"/>
        <v>0</v>
      </c>
    </row>
    <row r="82" spans="1:12" ht="13" x14ac:dyDescent="0.15">
      <c r="A82" s="17">
        <v>1904</v>
      </c>
      <c r="B82" s="18" t="s">
        <v>76</v>
      </c>
      <c r="C82" s="20"/>
      <c r="D82" s="20"/>
      <c r="E82" s="20"/>
      <c r="F82" s="20"/>
      <c r="G82" s="20">
        <f t="shared" si="8"/>
        <v>0</v>
      </c>
      <c r="H82" s="40"/>
      <c r="I82" s="40"/>
      <c r="J82" s="40"/>
      <c r="K82" s="40"/>
      <c r="L82" s="40"/>
    </row>
    <row r="83" spans="1:12" ht="13" x14ac:dyDescent="0.15">
      <c r="A83" s="17">
        <v>1905</v>
      </c>
      <c r="B83" s="18" t="s">
        <v>77</v>
      </c>
      <c r="C83" s="20"/>
      <c r="D83" s="20"/>
      <c r="E83" s="20"/>
      <c r="F83" s="20"/>
      <c r="G83" s="20">
        <f t="shared" si="8"/>
        <v>0</v>
      </c>
      <c r="H83" s="4"/>
      <c r="I83" s="4"/>
      <c r="J83" s="4"/>
      <c r="K83" s="4"/>
      <c r="L83" s="4"/>
    </row>
    <row r="84" spans="1:12" ht="13" x14ac:dyDescent="0.15">
      <c r="A84" s="17">
        <v>1906</v>
      </c>
      <c r="B84" s="18" t="s">
        <v>78</v>
      </c>
      <c r="C84" s="20"/>
      <c r="D84" s="20"/>
      <c r="E84" s="20">
        <f t="shared" ref="E84" si="9">C84-D84</f>
        <v>0</v>
      </c>
      <c r="F84" s="20"/>
      <c r="G84" s="20">
        <f t="shared" si="8"/>
        <v>0</v>
      </c>
      <c r="H84" s="4"/>
      <c r="I84" s="4"/>
      <c r="J84" s="4"/>
      <c r="K84" s="4"/>
      <c r="L84" s="4"/>
    </row>
    <row r="85" spans="1:12" ht="13" x14ac:dyDescent="0.15">
      <c r="A85" s="17">
        <v>1907</v>
      </c>
      <c r="B85" s="18" t="s">
        <v>79</v>
      </c>
      <c r="C85" s="20"/>
      <c r="D85" s="20"/>
      <c r="E85" s="20"/>
      <c r="F85" s="20"/>
      <c r="G85" s="20">
        <f t="shared" si="8"/>
        <v>0</v>
      </c>
      <c r="H85" s="4"/>
      <c r="I85" s="4"/>
      <c r="J85" s="4"/>
      <c r="K85" s="4"/>
      <c r="L85" s="4"/>
    </row>
    <row r="86" spans="1:12" ht="13" x14ac:dyDescent="0.15">
      <c r="A86" s="17">
        <v>1908</v>
      </c>
      <c r="B86" s="18" t="s">
        <v>80</v>
      </c>
      <c r="C86" s="20"/>
      <c r="D86" s="20"/>
      <c r="E86" s="20"/>
      <c r="F86" s="20"/>
      <c r="G86" s="20">
        <f t="shared" si="8"/>
        <v>0</v>
      </c>
      <c r="H86" s="4"/>
      <c r="I86" s="4"/>
      <c r="J86" s="4"/>
      <c r="K86" s="4"/>
      <c r="L86" s="4"/>
    </row>
    <row r="87" spans="1:12" ht="13" x14ac:dyDescent="0.15">
      <c r="A87" s="17">
        <v>1909</v>
      </c>
      <c r="B87" s="18" t="s">
        <v>81</v>
      </c>
      <c r="C87" s="20"/>
      <c r="D87" s="20"/>
      <c r="E87" s="20"/>
      <c r="F87" s="20"/>
      <c r="G87" s="20">
        <f t="shared" si="8"/>
        <v>0</v>
      </c>
      <c r="H87" s="4"/>
      <c r="I87" s="4"/>
      <c r="J87" s="4"/>
      <c r="K87" s="4"/>
      <c r="L87" s="4"/>
    </row>
    <row r="88" spans="1:12" ht="13" x14ac:dyDescent="0.15">
      <c r="A88" s="17">
        <v>1910</v>
      </c>
      <c r="B88" s="18" t="s">
        <v>82</v>
      </c>
      <c r="C88" s="20"/>
      <c r="D88" s="20"/>
      <c r="E88" s="20"/>
      <c r="F88" s="20"/>
      <c r="G88" s="20">
        <f t="shared" si="8"/>
        <v>0</v>
      </c>
      <c r="H88" s="4"/>
      <c r="I88" s="4"/>
      <c r="J88" s="4"/>
      <c r="K88" s="4"/>
      <c r="L88" s="4"/>
    </row>
    <row r="89" spans="1:12" ht="13" x14ac:dyDescent="0.15">
      <c r="A89" s="21" t="s">
        <v>83</v>
      </c>
      <c r="B89" s="21"/>
      <c r="C89" s="19">
        <f>C79+C80+C81+C82+C83+C84+C85+C86+C87+C88</f>
        <v>0</v>
      </c>
      <c r="D89" s="19">
        <f t="shared" ref="D89:F89" si="10">D79+D80+D81+D82+D83+D84+D85+D86+D87+D88</f>
        <v>0</v>
      </c>
      <c r="E89" s="19">
        <f t="shared" si="10"/>
        <v>0</v>
      </c>
      <c r="F89" s="19">
        <f t="shared" si="10"/>
        <v>0</v>
      </c>
      <c r="G89" s="19">
        <f>F89-E89</f>
        <v>0</v>
      </c>
    </row>
    <row r="90" spans="1:12" ht="13" x14ac:dyDescent="0.15">
      <c r="A90" s="32">
        <v>2000</v>
      </c>
      <c r="B90" s="33" t="s">
        <v>84</v>
      </c>
      <c r="C90" s="34"/>
      <c r="D90" s="34"/>
      <c r="E90" s="34"/>
      <c r="F90" s="34"/>
      <c r="G90" s="35"/>
    </row>
    <row r="91" spans="1:12" ht="13" x14ac:dyDescent="0.15">
      <c r="A91" s="17">
        <v>2001</v>
      </c>
      <c r="B91" s="18" t="s">
        <v>85</v>
      </c>
      <c r="C91" s="20"/>
      <c r="D91" s="20"/>
      <c r="E91" s="20">
        <f>C91-D91</f>
        <v>0</v>
      </c>
      <c r="F91" s="20"/>
      <c r="G91" s="20">
        <f t="shared" si="8"/>
        <v>0</v>
      </c>
    </row>
    <row r="92" spans="1:12" ht="13" x14ac:dyDescent="0.15">
      <c r="A92" s="17">
        <v>2002</v>
      </c>
      <c r="B92" s="18" t="s">
        <v>86</v>
      </c>
      <c r="C92" s="20"/>
      <c r="D92" s="20"/>
      <c r="E92" s="20">
        <f t="shared" ref="E92:E96" si="11">C92-D92</f>
        <v>0</v>
      </c>
      <c r="F92" s="20"/>
      <c r="G92" s="20">
        <f t="shared" si="8"/>
        <v>0</v>
      </c>
    </row>
    <row r="93" spans="1:12" ht="13" x14ac:dyDescent="0.15">
      <c r="A93" s="17">
        <v>2003</v>
      </c>
      <c r="B93" s="18" t="s">
        <v>87</v>
      </c>
      <c r="C93" s="20"/>
      <c r="D93" s="20"/>
      <c r="E93" s="20">
        <f t="shared" si="11"/>
        <v>0</v>
      </c>
      <c r="F93" s="20"/>
      <c r="G93" s="20">
        <f t="shared" si="8"/>
        <v>0</v>
      </c>
    </row>
    <row r="94" spans="1:12" ht="13" x14ac:dyDescent="0.15">
      <c r="A94" s="17">
        <v>2004</v>
      </c>
      <c r="B94" s="18" t="s">
        <v>88</v>
      </c>
      <c r="C94" s="20"/>
      <c r="D94" s="20"/>
      <c r="E94" s="20">
        <f t="shared" si="11"/>
        <v>0</v>
      </c>
      <c r="F94" s="20"/>
      <c r="G94" s="20">
        <f t="shared" si="8"/>
        <v>0</v>
      </c>
    </row>
    <row r="95" spans="1:12" ht="13" x14ac:dyDescent="0.15">
      <c r="A95" s="17">
        <v>2005</v>
      </c>
      <c r="B95" s="18" t="s">
        <v>89</v>
      </c>
      <c r="C95" s="20"/>
      <c r="D95" s="20"/>
      <c r="E95" s="20">
        <f t="shared" si="11"/>
        <v>0</v>
      </c>
      <c r="F95" s="20"/>
      <c r="G95" s="20">
        <f t="shared" si="8"/>
        <v>0</v>
      </c>
    </row>
    <row r="96" spans="1:12" ht="13" x14ac:dyDescent="0.15">
      <c r="A96" s="17">
        <v>2006</v>
      </c>
      <c r="B96" s="18" t="s">
        <v>90</v>
      </c>
      <c r="C96" s="20"/>
      <c r="D96" s="20"/>
      <c r="E96" s="20">
        <f t="shared" si="11"/>
        <v>0</v>
      </c>
      <c r="F96" s="20"/>
      <c r="G96" s="20">
        <f t="shared" si="8"/>
        <v>0</v>
      </c>
    </row>
    <row r="97" spans="1:7" ht="13" x14ac:dyDescent="0.15">
      <c r="A97" s="21" t="s">
        <v>91</v>
      </c>
      <c r="B97" s="21"/>
      <c r="C97" s="19">
        <f>C91+C92+C93+C94+C95+C96</f>
        <v>0</v>
      </c>
      <c r="D97" s="19">
        <f t="shared" ref="D97:F97" si="12">D91+D92+D93+D94+D95+D96</f>
        <v>0</v>
      </c>
      <c r="E97" s="19">
        <f t="shared" si="12"/>
        <v>0</v>
      </c>
      <c r="F97" s="19">
        <f t="shared" si="12"/>
        <v>0</v>
      </c>
      <c r="G97" s="19">
        <f t="shared" si="8"/>
        <v>0</v>
      </c>
    </row>
    <row r="98" spans="1:7" ht="13" x14ac:dyDescent="0.15">
      <c r="A98" s="32">
        <v>2100</v>
      </c>
      <c r="B98" s="33" t="s">
        <v>92</v>
      </c>
      <c r="C98" s="34"/>
      <c r="D98" s="34"/>
      <c r="E98" s="34"/>
      <c r="F98" s="34"/>
      <c r="G98" s="35"/>
    </row>
    <row r="99" spans="1:7" ht="13" x14ac:dyDescent="0.15">
      <c r="A99" s="17">
        <v>2101</v>
      </c>
      <c r="B99" s="18" t="s">
        <v>93</v>
      </c>
      <c r="C99" s="20"/>
      <c r="D99" s="20"/>
      <c r="E99" s="20"/>
      <c r="F99" s="20"/>
      <c r="G99" s="20">
        <f t="shared" si="8"/>
        <v>0</v>
      </c>
    </row>
    <row r="100" spans="1:7" ht="13" x14ac:dyDescent="0.15">
      <c r="A100" s="17">
        <v>2102</v>
      </c>
      <c r="B100" s="18" t="s">
        <v>94</v>
      </c>
      <c r="C100" s="20"/>
      <c r="D100" s="20"/>
      <c r="E100" s="20"/>
      <c r="F100" s="20"/>
      <c r="G100" s="20">
        <f t="shared" si="8"/>
        <v>0</v>
      </c>
    </row>
    <row r="101" spans="1:7" ht="13" x14ac:dyDescent="0.15">
      <c r="A101" s="17">
        <v>2103</v>
      </c>
      <c r="B101" s="18" t="s">
        <v>95</v>
      </c>
      <c r="C101" s="20"/>
      <c r="D101" s="20"/>
      <c r="E101" s="20"/>
      <c r="F101" s="20"/>
      <c r="G101" s="20">
        <f t="shared" si="8"/>
        <v>0</v>
      </c>
    </row>
    <row r="102" spans="1:7" ht="13" x14ac:dyDescent="0.15">
      <c r="A102" s="17">
        <v>2104</v>
      </c>
      <c r="B102" s="18" t="s">
        <v>96</v>
      </c>
      <c r="C102" s="20"/>
      <c r="D102" s="20"/>
      <c r="E102" s="20"/>
      <c r="F102" s="20"/>
      <c r="G102" s="20">
        <f t="shared" si="8"/>
        <v>0</v>
      </c>
    </row>
    <row r="103" spans="1:7" ht="13" x14ac:dyDescent="0.15">
      <c r="A103" s="17">
        <v>2105</v>
      </c>
      <c r="B103" s="18" t="s">
        <v>97</v>
      </c>
      <c r="C103" s="20"/>
      <c r="D103" s="20"/>
      <c r="E103" s="20"/>
      <c r="F103" s="20"/>
      <c r="G103" s="20">
        <f t="shared" si="8"/>
        <v>0</v>
      </c>
    </row>
    <row r="104" spans="1:7" ht="13" x14ac:dyDescent="0.15">
      <c r="A104" s="17">
        <v>2106</v>
      </c>
      <c r="B104" s="18" t="s">
        <v>98</v>
      </c>
      <c r="C104" s="20"/>
      <c r="D104" s="20"/>
      <c r="E104" s="20"/>
      <c r="F104" s="20"/>
      <c r="G104" s="20">
        <f t="shared" si="8"/>
        <v>0</v>
      </c>
    </row>
    <row r="105" spans="1:7" ht="13" x14ac:dyDescent="0.15">
      <c r="A105" s="17">
        <v>2107</v>
      </c>
      <c r="B105" s="18" t="s">
        <v>99</v>
      </c>
      <c r="C105" s="20"/>
      <c r="D105" s="20"/>
      <c r="E105" s="20"/>
      <c r="F105" s="20"/>
      <c r="G105" s="20">
        <f t="shared" si="8"/>
        <v>0</v>
      </c>
    </row>
    <row r="106" spans="1:7" ht="13" x14ac:dyDescent="0.15">
      <c r="A106" s="21" t="s">
        <v>100</v>
      </c>
      <c r="B106" s="21"/>
      <c r="C106" s="19">
        <f>C99+C100+C101+C103+C102+C104+C105</f>
        <v>0</v>
      </c>
      <c r="D106" s="19">
        <f>D99+D100+D101+D103+D102+D104+D105</f>
        <v>0</v>
      </c>
      <c r="E106" s="19">
        <f>E99+E100+E101+E103+E102+E104+E105</f>
        <v>0</v>
      </c>
      <c r="F106" s="19">
        <f>F99+F100+F101+F103+F102+F104+F105</f>
        <v>0</v>
      </c>
      <c r="G106" s="19">
        <f>F106-E106</f>
        <v>0</v>
      </c>
    </row>
    <row r="107" spans="1:7" ht="13" x14ac:dyDescent="0.15">
      <c r="A107" s="32">
        <v>2200</v>
      </c>
      <c r="B107" s="33" t="s">
        <v>101</v>
      </c>
      <c r="C107" s="34"/>
      <c r="D107" s="34"/>
      <c r="E107" s="34"/>
      <c r="F107" s="34"/>
      <c r="G107" s="35"/>
    </row>
    <row r="108" spans="1:7" ht="13" x14ac:dyDescent="0.15">
      <c r="A108" s="17">
        <v>2201</v>
      </c>
      <c r="B108" s="18" t="s">
        <v>102</v>
      </c>
      <c r="C108" s="20"/>
      <c r="D108" s="20"/>
      <c r="E108" s="20">
        <f t="shared" ref="E108:E114" si="13">C108-D108</f>
        <v>0</v>
      </c>
      <c r="F108" s="20"/>
      <c r="G108" s="20">
        <f t="shared" si="8"/>
        <v>0</v>
      </c>
    </row>
    <row r="109" spans="1:7" ht="13" x14ac:dyDescent="0.15">
      <c r="A109" s="17">
        <v>2202</v>
      </c>
      <c r="B109" s="18" t="s">
        <v>103</v>
      </c>
      <c r="C109" s="20"/>
      <c r="D109" s="20"/>
      <c r="E109" s="20">
        <f t="shared" si="13"/>
        <v>0</v>
      </c>
      <c r="F109" s="20"/>
      <c r="G109" s="20">
        <f t="shared" si="8"/>
        <v>0</v>
      </c>
    </row>
    <row r="110" spans="1:7" ht="13" x14ac:dyDescent="0.15">
      <c r="A110" s="17">
        <v>2203</v>
      </c>
      <c r="B110" s="18" t="s">
        <v>104</v>
      </c>
      <c r="C110" s="20"/>
      <c r="D110" s="20"/>
      <c r="E110" s="20">
        <f t="shared" si="13"/>
        <v>0</v>
      </c>
      <c r="F110" s="20"/>
      <c r="G110" s="20">
        <f t="shared" si="8"/>
        <v>0</v>
      </c>
    </row>
    <row r="111" spans="1:7" ht="13" x14ac:dyDescent="0.15">
      <c r="A111" s="17">
        <v>2204</v>
      </c>
      <c r="B111" s="18" t="s">
        <v>105</v>
      </c>
      <c r="C111" s="20"/>
      <c r="D111" s="20"/>
      <c r="E111" s="20"/>
      <c r="F111" s="20"/>
      <c r="G111" s="20">
        <f t="shared" si="8"/>
        <v>0</v>
      </c>
    </row>
    <row r="112" spans="1:7" ht="13" x14ac:dyDescent="0.15">
      <c r="A112" s="17">
        <v>2205</v>
      </c>
      <c r="B112" s="18" t="s">
        <v>106</v>
      </c>
      <c r="C112" s="20"/>
      <c r="D112" s="20"/>
      <c r="E112" s="20">
        <f t="shared" si="13"/>
        <v>0</v>
      </c>
      <c r="F112" s="20"/>
      <c r="G112" s="20">
        <f t="shared" si="8"/>
        <v>0</v>
      </c>
    </row>
    <row r="113" spans="1:7" ht="13" x14ac:dyDescent="0.15">
      <c r="A113" s="17">
        <v>2206</v>
      </c>
      <c r="B113" s="18" t="s">
        <v>107</v>
      </c>
      <c r="C113" s="20"/>
      <c r="D113" s="20"/>
      <c r="E113" s="20"/>
      <c r="F113" s="20"/>
      <c r="G113" s="20">
        <f t="shared" si="8"/>
        <v>0</v>
      </c>
    </row>
    <row r="114" spans="1:7" ht="13" x14ac:dyDescent="0.15">
      <c r="A114" s="17">
        <v>2207</v>
      </c>
      <c r="B114" s="18" t="s">
        <v>108</v>
      </c>
      <c r="C114" s="20"/>
      <c r="D114" s="20"/>
      <c r="E114" s="20">
        <f t="shared" si="13"/>
        <v>0</v>
      </c>
      <c r="F114" s="20"/>
      <c r="G114" s="20">
        <f t="shared" si="8"/>
        <v>0</v>
      </c>
    </row>
    <row r="115" spans="1:7" ht="13" x14ac:dyDescent="0.15">
      <c r="A115" s="21" t="s">
        <v>109</v>
      </c>
      <c r="B115" s="21"/>
      <c r="C115" s="19">
        <f>C114+C112+C111+C110+C109+C108+C113</f>
        <v>0</v>
      </c>
      <c r="D115" s="19">
        <f t="shared" ref="D115:E115" si="14">D114+D112+D111+D110+D109+D108+D113</f>
        <v>0</v>
      </c>
      <c r="E115" s="19">
        <f t="shared" si="14"/>
        <v>0</v>
      </c>
      <c r="F115" s="19">
        <f>F114+F112+F111+F110+F109+F108+F113</f>
        <v>0</v>
      </c>
      <c r="G115" s="19">
        <f>F115-E115</f>
        <v>0</v>
      </c>
    </row>
    <row r="116" spans="1:7" ht="13" x14ac:dyDescent="0.15">
      <c r="A116" s="32">
        <v>2300</v>
      </c>
      <c r="B116" s="33" t="s">
        <v>110</v>
      </c>
      <c r="C116" s="34"/>
      <c r="D116" s="34"/>
      <c r="E116" s="34"/>
      <c r="F116" s="34"/>
      <c r="G116" s="35"/>
    </row>
    <row r="117" spans="1:7" ht="13" x14ac:dyDescent="0.15">
      <c r="A117" s="17">
        <v>2301</v>
      </c>
      <c r="B117" s="18" t="s">
        <v>111</v>
      </c>
      <c r="C117" s="20"/>
      <c r="D117" s="20"/>
      <c r="E117" s="20">
        <f>C117-D117</f>
        <v>0</v>
      </c>
      <c r="F117" s="20"/>
      <c r="G117" s="20">
        <f t="shared" si="8"/>
        <v>0</v>
      </c>
    </row>
    <row r="118" spans="1:7" ht="13" x14ac:dyDescent="0.15">
      <c r="A118" s="17">
        <v>2302</v>
      </c>
      <c r="B118" s="18" t="s">
        <v>112</v>
      </c>
      <c r="C118" s="20"/>
      <c r="D118" s="20"/>
      <c r="E118" s="20">
        <f>C118-D118</f>
        <v>0</v>
      </c>
      <c r="F118" s="20"/>
      <c r="G118" s="20">
        <f t="shared" si="8"/>
        <v>0</v>
      </c>
    </row>
    <row r="119" spans="1:7" ht="13" x14ac:dyDescent="0.15">
      <c r="A119" s="17">
        <v>2303</v>
      </c>
      <c r="B119" s="18" t="s">
        <v>113</v>
      </c>
      <c r="C119" s="20"/>
      <c r="D119" s="20"/>
      <c r="E119" s="20">
        <f>C119-D119</f>
        <v>0</v>
      </c>
      <c r="F119" s="20"/>
      <c r="G119" s="20">
        <f t="shared" si="8"/>
        <v>0</v>
      </c>
    </row>
    <row r="120" spans="1:7" ht="13" x14ac:dyDescent="0.15">
      <c r="A120" s="17">
        <v>2304</v>
      </c>
      <c r="B120" s="18" t="s">
        <v>114</v>
      </c>
      <c r="C120" s="20"/>
      <c r="D120" s="20"/>
      <c r="E120" s="20">
        <f>C120-D120</f>
        <v>0</v>
      </c>
      <c r="F120" s="20"/>
      <c r="G120" s="20">
        <f t="shared" si="8"/>
        <v>0</v>
      </c>
    </row>
    <row r="121" spans="1:7" ht="13" x14ac:dyDescent="0.15">
      <c r="A121" s="17">
        <v>2305</v>
      </c>
      <c r="B121" s="18" t="s">
        <v>115</v>
      </c>
      <c r="C121" s="20"/>
      <c r="D121" s="20"/>
      <c r="E121" s="20"/>
      <c r="F121" s="20"/>
      <c r="G121" s="20">
        <f t="shared" si="8"/>
        <v>0</v>
      </c>
    </row>
    <row r="122" spans="1:7" ht="13" x14ac:dyDescent="0.15">
      <c r="A122" s="17">
        <v>2306</v>
      </c>
      <c r="B122" s="18" t="s">
        <v>116</v>
      </c>
      <c r="C122" s="20"/>
      <c r="D122" s="20"/>
      <c r="E122" s="20"/>
      <c r="F122" s="20"/>
      <c r="G122" s="20">
        <f t="shared" si="8"/>
        <v>0</v>
      </c>
    </row>
    <row r="123" spans="1:7" ht="13" x14ac:dyDescent="0.15">
      <c r="A123" s="21" t="s">
        <v>117</v>
      </c>
      <c r="B123" s="21"/>
      <c r="C123" s="19">
        <f>C120+C119+C118+C117+C121+C122</f>
        <v>0</v>
      </c>
      <c r="D123" s="19">
        <f t="shared" ref="D123:F123" si="15">D120+D119+D118+D117+D121+D122</f>
        <v>0</v>
      </c>
      <c r="E123" s="19">
        <f t="shared" si="15"/>
        <v>0</v>
      </c>
      <c r="F123" s="19">
        <f t="shared" si="15"/>
        <v>0</v>
      </c>
      <c r="G123" s="19">
        <f>F123-E123</f>
        <v>0</v>
      </c>
    </row>
    <row r="124" spans="1:7" ht="13" x14ac:dyDescent="0.15">
      <c r="A124" s="32">
        <v>2400</v>
      </c>
      <c r="B124" s="33" t="s">
        <v>118</v>
      </c>
      <c r="C124" s="34"/>
      <c r="D124" s="34"/>
      <c r="E124" s="34"/>
      <c r="F124" s="34"/>
      <c r="G124" s="35"/>
    </row>
    <row r="125" spans="1:7" ht="13" x14ac:dyDescent="0.15">
      <c r="A125" s="17">
        <v>2401</v>
      </c>
      <c r="B125" s="18" t="s">
        <v>119</v>
      </c>
      <c r="C125" s="20"/>
      <c r="D125" s="20"/>
      <c r="E125" s="20">
        <f>C125-D125</f>
        <v>0</v>
      </c>
      <c r="F125" s="20"/>
      <c r="G125" s="20">
        <f t="shared" si="8"/>
        <v>0</v>
      </c>
    </row>
    <row r="126" spans="1:7" ht="13" x14ac:dyDescent="0.15">
      <c r="A126" s="17">
        <v>2402</v>
      </c>
      <c r="B126" s="18" t="s">
        <v>120</v>
      </c>
      <c r="C126" s="20"/>
      <c r="D126" s="20"/>
      <c r="E126" s="20">
        <f>C126-D126</f>
        <v>0</v>
      </c>
      <c r="F126" s="20"/>
      <c r="G126" s="20">
        <f t="shared" si="8"/>
        <v>0</v>
      </c>
    </row>
    <row r="127" spans="1:7" ht="13" x14ac:dyDescent="0.15">
      <c r="A127" s="17">
        <v>2403</v>
      </c>
      <c r="B127" s="18" t="s">
        <v>121</v>
      </c>
      <c r="C127" s="20"/>
      <c r="D127" s="20"/>
      <c r="E127" s="20">
        <f>C127-D127</f>
        <v>0</v>
      </c>
      <c r="F127" s="20"/>
      <c r="G127" s="20">
        <f t="shared" si="8"/>
        <v>0</v>
      </c>
    </row>
    <row r="128" spans="1:7" ht="13" x14ac:dyDescent="0.15">
      <c r="A128" s="17">
        <v>2404</v>
      </c>
      <c r="B128" s="18" t="s">
        <v>122</v>
      </c>
      <c r="C128" s="20"/>
      <c r="D128" s="20"/>
      <c r="E128" s="20"/>
      <c r="F128" s="20"/>
      <c r="G128" s="20">
        <f t="shared" si="8"/>
        <v>0</v>
      </c>
    </row>
    <row r="129" spans="1:7" ht="13" x14ac:dyDescent="0.15">
      <c r="A129" s="21" t="s">
        <v>123</v>
      </c>
      <c r="B129" s="21"/>
      <c r="C129" s="19">
        <f>C127+C126+C125+C128</f>
        <v>0</v>
      </c>
      <c r="D129" s="19">
        <f t="shared" ref="D129:F129" si="16">D127+D126+D125+D128</f>
        <v>0</v>
      </c>
      <c r="E129" s="19">
        <f t="shared" si="16"/>
        <v>0</v>
      </c>
      <c r="F129" s="19">
        <f t="shared" si="16"/>
        <v>0</v>
      </c>
      <c r="G129" s="19">
        <f>F129-E129</f>
        <v>0</v>
      </c>
    </row>
    <row r="130" spans="1:7" ht="13" x14ac:dyDescent="0.15">
      <c r="A130" s="32">
        <v>2500</v>
      </c>
      <c r="B130" s="33" t="s">
        <v>124</v>
      </c>
      <c r="C130" s="34"/>
      <c r="D130" s="34"/>
      <c r="E130" s="34"/>
      <c r="F130" s="34"/>
      <c r="G130" s="35"/>
    </row>
    <row r="131" spans="1:7" ht="13" x14ac:dyDescent="0.15">
      <c r="A131" s="17">
        <v>2501</v>
      </c>
      <c r="B131" s="18" t="s">
        <v>125</v>
      </c>
      <c r="C131" s="20"/>
      <c r="D131" s="20"/>
      <c r="E131" s="20">
        <f>C131-D131</f>
        <v>0</v>
      </c>
      <c r="F131" s="20"/>
      <c r="G131" s="20">
        <f t="shared" si="8"/>
        <v>0</v>
      </c>
    </row>
    <row r="132" spans="1:7" ht="13" x14ac:dyDescent="0.15">
      <c r="A132" s="17">
        <v>2502</v>
      </c>
      <c r="B132" s="18" t="s">
        <v>126</v>
      </c>
      <c r="C132" s="20"/>
      <c r="D132" s="20"/>
      <c r="E132" s="20"/>
      <c r="F132" s="20"/>
      <c r="G132" s="20">
        <f t="shared" si="8"/>
        <v>0</v>
      </c>
    </row>
    <row r="133" spans="1:7" ht="13" x14ac:dyDescent="0.15">
      <c r="A133" s="17">
        <v>2503</v>
      </c>
      <c r="B133" s="18" t="s">
        <v>127</v>
      </c>
      <c r="C133" s="20"/>
      <c r="D133" s="20"/>
      <c r="E133" s="20"/>
      <c r="F133" s="20"/>
      <c r="G133" s="20">
        <f t="shared" si="8"/>
        <v>0</v>
      </c>
    </row>
    <row r="134" spans="1:7" ht="13" x14ac:dyDescent="0.15">
      <c r="A134" s="21" t="s">
        <v>128</v>
      </c>
      <c r="B134" s="21"/>
      <c r="C134" s="19">
        <f>C133+C132+C131</f>
        <v>0</v>
      </c>
      <c r="D134" s="19">
        <f t="shared" ref="D134:F134" si="17">D133+D132+D131</f>
        <v>0</v>
      </c>
      <c r="E134" s="19">
        <f t="shared" si="17"/>
        <v>0</v>
      </c>
      <c r="F134" s="19">
        <f t="shared" si="17"/>
        <v>0</v>
      </c>
      <c r="G134" s="19">
        <f t="shared" ref="G134:G209" si="18">F134-E134</f>
        <v>0</v>
      </c>
    </row>
    <row r="135" spans="1:7" ht="13" x14ac:dyDescent="0.15">
      <c r="A135" s="32">
        <v>2600</v>
      </c>
      <c r="B135" s="33" t="s">
        <v>129</v>
      </c>
      <c r="C135" s="34"/>
      <c r="D135" s="34"/>
      <c r="E135" s="34"/>
      <c r="F135" s="34"/>
      <c r="G135" s="35"/>
    </row>
    <row r="136" spans="1:7" ht="13" x14ac:dyDescent="0.15">
      <c r="A136" s="17">
        <v>2601</v>
      </c>
      <c r="B136" s="18" t="s">
        <v>130</v>
      </c>
      <c r="C136" s="20"/>
      <c r="D136" s="20"/>
      <c r="E136" s="20"/>
      <c r="F136" s="20"/>
      <c r="G136" s="20">
        <f t="shared" si="18"/>
        <v>0</v>
      </c>
    </row>
    <row r="137" spans="1:7" ht="13" x14ac:dyDescent="0.15">
      <c r="A137" s="17">
        <v>2602</v>
      </c>
      <c r="B137" s="18" t="s">
        <v>131</v>
      </c>
      <c r="C137" s="20"/>
      <c r="D137" s="20"/>
      <c r="E137" s="20"/>
      <c r="F137" s="20"/>
      <c r="G137" s="20">
        <f t="shared" si="18"/>
        <v>0</v>
      </c>
    </row>
    <row r="138" spans="1:7" ht="13" x14ac:dyDescent="0.15">
      <c r="A138" s="17">
        <v>2603</v>
      </c>
      <c r="B138" s="18" t="s">
        <v>132</v>
      </c>
      <c r="C138" s="20"/>
      <c r="D138" s="20"/>
      <c r="E138" s="20"/>
      <c r="F138" s="20"/>
      <c r="G138" s="20">
        <f t="shared" si="18"/>
        <v>0</v>
      </c>
    </row>
    <row r="139" spans="1:7" ht="13" x14ac:dyDescent="0.15">
      <c r="A139" s="17">
        <v>2604</v>
      </c>
      <c r="B139" s="18" t="s">
        <v>133</v>
      </c>
      <c r="C139" s="20"/>
      <c r="D139" s="20"/>
      <c r="E139" s="20"/>
      <c r="F139" s="20"/>
      <c r="G139" s="20">
        <f t="shared" si="18"/>
        <v>0</v>
      </c>
    </row>
    <row r="140" spans="1:7" ht="13" x14ac:dyDescent="0.15">
      <c r="A140" s="17">
        <v>2605</v>
      </c>
      <c r="B140" s="18" t="s">
        <v>134</v>
      </c>
      <c r="C140" s="20"/>
      <c r="D140" s="20"/>
      <c r="E140" s="20"/>
      <c r="F140" s="20"/>
      <c r="G140" s="20">
        <f t="shared" si="18"/>
        <v>0</v>
      </c>
    </row>
    <row r="141" spans="1:7" ht="13" x14ac:dyDescent="0.15">
      <c r="A141" s="17">
        <v>2606</v>
      </c>
      <c r="B141" s="18" t="s">
        <v>135</v>
      </c>
      <c r="C141" s="20"/>
      <c r="D141" s="20"/>
      <c r="E141" s="20"/>
      <c r="F141" s="20"/>
      <c r="G141" s="20">
        <f t="shared" si="18"/>
        <v>0</v>
      </c>
    </row>
    <row r="142" spans="1:7" ht="13" x14ac:dyDescent="0.15">
      <c r="A142" s="17">
        <v>2607</v>
      </c>
      <c r="B142" s="18" t="s">
        <v>136</v>
      </c>
      <c r="C142" s="20"/>
      <c r="D142" s="20"/>
      <c r="E142" s="20"/>
      <c r="F142" s="20"/>
      <c r="G142" s="20">
        <f t="shared" si="18"/>
        <v>0</v>
      </c>
    </row>
    <row r="143" spans="1:7" ht="13" x14ac:dyDescent="0.15">
      <c r="A143" s="17">
        <v>2608</v>
      </c>
      <c r="B143" s="18" t="s">
        <v>137</v>
      </c>
      <c r="C143" s="20"/>
      <c r="D143" s="20"/>
      <c r="E143" s="20"/>
      <c r="F143" s="20"/>
      <c r="G143" s="20">
        <f t="shared" si="18"/>
        <v>0</v>
      </c>
    </row>
    <row r="144" spans="1:7" ht="13" x14ac:dyDescent="0.15">
      <c r="A144" s="17">
        <v>2609</v>
      </c>
      <c r="B144" s="18" t="s">
        <v>138</v>
      </c>
      <c r="C144" s="20"/>
      <c r="D144" s="20"/>
      <c r="E144" s="20"/>
      <c r="F144" s="20"/>
      <c r="G144" s="20">
        <f t="shared" si="18"/>
        <v>0</v>
      </c>
    </row>
    <row r="145" spans="1:7" ht="13" x14ac:dyDescent="0.15">
      <c r="A145" s="17">
        <v>2610</v>
      </c>
      <c r="B145" s="18" t="s">
        <v>139</v>
      </c>
      <c r="C145" s="20"/>
      <c r="D145" s="20"/>
      <c r="E145" s="20"/>
      <c r="F145" s="20"/>
      <c r="G145" s="20">
        <f t="shared" si="18"/>
        <v>0</v>
      </c>
    </row>
    <row r="146" spans="1:7" ht="13" x14ac:dyDescent="0.15">
      <c r="A146" s="21" t="s">
        <v>140</v>
      </c>
      <c r="B146" s="21"/>
      <c r="C146" s="19">
        <f>C142+C141+C140+C139+C138+C137+C136+C143+C144+C145</f>
        <v>0</v>
      </c>
      <c r="D146" s="19">
        <f t="shared" ref="D146:F146" si="19">D142+D141+D140+D139+D138+D137+D136+D143+D144+D145</f>
        <v>0</v>
      </c>
      <c r="E146" s="19">
        <f t="shared" si="19"/>
        <v>0</v>
      </c>
      <c r="F146" s="19">
        <f t="shared" si="19"/>
        <v>0</v>
      </c>
      <c r="G146" s="19">
        <f>F146-E146</f>
        <v>0</v>
      </c>
    </row>
    <row r="147" spans="1:7" ht="13" x14ac:dyDescent="0.15">
      <c r="A147" s="32">
        <v>2700</v>
      </c>
      <c r="B147" s="33" t="s">
        <v>141</v>
      </c>
      <c r="C147" s="34"/>
      <c r="D147" s="34"/>
      <c r="E147" s="34"/>
      <c r="F147" s="34"/>
      <c r="G147" s="35"/>
    </row>
    <row r="148" spans="1:7" ht="13" x14ac:dyDescent="0.15">
      <c r="A148" s="17">
        <v>2701</v>
      </c>
      <c r="B148" s="18" t="s">
        <v>142</v>
      </c>
      <c r="C148" s="20"/>
      <c r="D148" s="20"/>
      <c r="E148" s="20"/>
      <c r="F148" s="20"/>
      <c r="G148" s="20">
        <f t="shared" si="18"/>
        <v>0</v>
      </c>
    </row>
    <row r="149" spans="1:7" ht="13" x14ac:dyDescent="0.15">
      <c r="A149" s="17">
        <v>2702</v>
      </c>
      <c r="B149" s="18" t="s">
        <v>143</v>
      </c>
      <c r="C149" s="20"/>
      <c r="D149" s="20"/>
      <c r="E149" s="20"/>
      <c r="F149" s="20"/>
      <c r="G149" s="20">
        <f t="shared" si="18"/>
        <v>0</v>
      </c>
    </row>
    <row r="150" spans="1:7" ht="13" x14ac:dyDescent="0.15">
      <c r="A150" s="17">
        <v>2703</v>
      </c>
      <c r="B150" s="18" t="s">
        <v>144</v>
      </c>
      <c r="C150" s="20"/>
      <c r="D150" s="20"/>
      <c r="E150" s="20"/>
      <c r="F150" s="20"/>
      <c r="G150" s="20">
        <f t="shared" si="18"/>
        <v>0</v>
      </c>
    </row>
    <row r="151" spans="1:7" ht="13" x14ac:dyDescent="0.15">
      <c r="A151" s="17">
        <v>2704</v>
      </c>
      <c r="B151" s="18" t="s">
        <v>145</v>
      </c>
      <c r="C151" s="20"/>
      <c r="D151" s="20"/>
      <c r="E151" s="20"/>
      <c r="F151" s="20"/>
      <c r="G151" s="20">
        <f t="shared" si="18"/>
        <v>0</v>
      </c>
    </row>
    <row r="152" spans="1:7" ht="13" x14ac:dyDescent="0.15">
      <c r="A152" s="17">
        <v>2705</v>
      </c>
      <c r="B152" s="18" t="s">
        <v>146</v>
      </c>
      <c r="C152" s="20"/>
      <c r="D152" s="20"/>
      <c r="E152" s="20"/>
      <c r="F152" s="20"/>
      <c r="G152" s="20">
        <f t="shared" si="18"/>
        <v>0</v>
      </c>
    </row>
    <row r="153" spans="1:7" ht="13" x14ac:dyDescent="0.15">
      <c r="A153" s="17">
        <v>2706</v>
      </c>
      <c r="B153" s="18" t="s">
        <v>147</v>
      </c>
      <c r="C153" s="20"/>
      <c r="D153" s="20"/>
      <c r="E153" s="20"/>
      <c r="F153" s="20"/>
      <c r="G153" s="20">
        <f t="shared" si="18"/>
        <v>0</v>
      </c>
    </row>
    <row r="154" spans="1:7" ht="13" x14ac:dyDescent="0.15">
      <c r="A154" s="17">
        <v>2707</v>
      </c>
      <c r="B154" s="18" t="s">
        <v>148</v>
      </c>
      <c r="C154" s="20"/>
      <c r="D154" s="20"/>
      <c r="E154" s="20"/>
      <c r="F154" s="20"/>
      <c r="G154" s="20">
        <f t="shared" si="18"/>
        <v>0</v>
      </c>
    </row>
    <row r="155" spans="1:7" ht="13" x14ac:dyDescent="0.15">
      <c r="A155" s="17">
        <v>2708</v>
      </c>
      <c r="B155" s="18" t="s">
        <v>149</v>
      </c>
      <c r="C155" s="20"/>
      <c r="D155" s="20"/>
      <c r="E155" s="20"/>
      <c r="F155" s="20"/>
      <c r="G155" s="20">
        <f t="shared" si="18"/>
        <v>0</v>
      </c>
    </row>
    <row r="156" spans="1:7" ht="13" x14ac:dyDescent="0.15">
      <c r="A156" s="17">
        <v>2709</v>
      </c>
      <c r="B156" s="18" t="s">
        <v>150</v>
      </c>
      <c r="C156" s="20"/>
      <c r="D156" s="20"/>
      <c r="E156" s="20"/>
      <c r="F156" s="20"/>
      <c r="G156" s="20">
        <f t="shared" si="18"/>
        <v>0</v>
      </c>
    </row>
    <row r="157" spans="1:7" ht="13" x14ac:dyDescent="0.15">
      <c r="A157" s="21" t="s">
        <v>151</v>
      </c>
      <c r="B157" s="21"/>
      <c r="C157" s="19">
        <f>C151+C150+C149+C148+C152+C153+C154+C155+C156</f>
        <v>0</v>
      </c>
      <c r="D157" s="19">
        <f t="shared" ref="D157:F157" si="20">D151+D150+D149+D148+D152+D153+D154+D155+D156</f>
        <v>0</v>
      </c>
      <c r="E157" s="19">
        <f t="shared" si="20"/>
        <v>0</v>
      </c>
      <c r="F157" s="19">
        <f t="shared" si="20"/>
        <v>0</v>
      </c>
      <c r="G157" s="19">
        <f t="shared" si="18"/>
        <v>0</v>
      </c>
    </row>
    <row r="158" spans="1:7" ht="13" x14ac:dyDescent="0.15">
      <c r="A158" s="32">
        <v>2800</v>
      </c>
      <c r="B158" s="33" t="s">
        <v>152</v>
      </c>
      <c r="C158" s="34"/>
      <c r="D158" s="34"/>
      <c r="E158" s="34"/>
      <c r="F158" s="34"/>
      <c r="G158" s="35"/>
    </row>
    <row r="159" spans="1:7" ht="13" x14ac:dyDescent="0.15">
      <c r="A159" s="17">
        <v>2801</v>
      </c>
      <c r="B159" s="18" t="s">
        <v>153</v>
      </c>
      <c r="C159" s="20"/>
      <c r="D159" s="20"/>
      <c r="E159" s="20">
        <f>C159-D159</f>
        <v>0</v>
      </c>
      <c r="F159" s="20"/>
      <c r="G159" s="20">
        <f t="shared" si="18"/>
        <v>0</v>
      </c>
    </row>
    <row r="160" spans="1:7" ht="13" x14ac:dyDescent="0.15">
      <c r="A160" s="17">
        <v>2802</v>
      </c>
      <c r="B160" s="18" t="s">
        <v>154</v>
      </c>
      <c r="C160" s="20"/>
      <c r="D160" s="20"/>
      <c r="E160" s="20"/>
      <c r="F160" s="20"/>
      <c r="G160" s="20">
        <f t="shared" si="18"/>
        <v>0</v>
      </c>
    </row>
    <row r="161" spans="1:7" ht="13" x14ac:dyDescent="0.15">
      <c r="A161" s="17">
        <v>2803</v>
      </c>
      <c r="B161" s="18" t="s">
        <v>155</v>
      </c>
      <c r="C161" s="20"/>
      <c r="D161" s="20"/>
      <c r="E161" s="20"/>
      <c r="F161" s="20"/>
      <c r="G161" s="20">
        <f t="shared" si="18"/>
        <v>0</v>
      </c>
    </row>
    <row r="162" spans="1:7" ht="13" x14ac:dyDescent="0.15">
      <c r="A162" s="17">
        <v>2804</v>
      </c>
      <c r="B162" s="18" t="s">
        <v>156</v>
      </c>
      <c r="C162" s="20"/>
      <c r="D162" s="20"/>
      <c r="E162" s="20"/>
      <c r="F162" s="20"/>
      <c r="G162" s="20">
        <f t="shared" si="18"/>
        <v>0</v>
      </c>
    </row>
    <row r="163" spans="1:7" ht="13" x14ac:dyDescent="0.15">
      <c r="A163" s="21" t="s">
        <v>157</v>
      </c>
      <c r="B163" s="21"/>
      <c r="C163" s="19">
        <f>C159+C160+C161+C162</f>
        <v>0</v>
      </c>
      <c r="D163" s="19">
        <f t="shared" ref="D163:F163" si="21">D159+D160+D161+D162</f>
        <v>0</v>
      </c>
      <c r="E163" s="19">
        <f t="shared" si="21"/>
        <v>0</v>
      </c>
      <c r="F163" s="19">
        <f t="shared" si="21"/>
        <v>0</v>
      </c>
      <c r="G163" s="20">
        <f t="shared" si="18"/>
        <v>0</v>
      </c>
    </row>
    <row r="164" spans="1:7" ht="13" x14ac:dyDescent="0.15">
      <c r="A164" s="32">
        <v>2900</v>
      </c>
      <c r="B164" s="33" t="s">
        <v>158</v>
      </c>
      <c r="C164" s="34"/>
      <c r="D164" s="34"/>
      <c r="E164" s="34"/>
      <c r="F164" s="34"/>
      <c r="G164" s="35"/>
    </row>
    <row r="165" spans="1:7" ht="13" x14ac:dyDescent="0.15">
      <c r="A165" s="17">
        <v>2901</v>
      </c>
      <c r="B165" s="18" t="s">
        <v>159</v>
      </c>
      <c r="C165" s="20"/>
      <c r="D165" s="20"/>
      <c r="E165" s="20"/>
      <c r="F165" s="20"/>
      <c r="G165" s="20">
        <f t="shared" si="18"/>
        <v>0</v>
      </c>
    </row>
    <row r="166" spans="1:7" ht="13" x14ac:dyDescent="0.15">
      <c r="A166" s="17">
        <v>2902</v>
      </c>
      <c r="B166" s="18" t="s">
        <v>160</v>
      </c>
      <c r="C166" s="20"/>
      <c r="D166" s="20"/>
      <c r="E166" s="20"/>
      <c r="F166" s="20"/>
      <c r="G166" s="20">
        <f t="shared" si="18"/>
        <v>0</v>
      </c>
    </row>
    <row r="167" spans="1:7" ht="13" x14ac:dyDescent="0.15">
      <c r="A167" s="17">
        <v>2903</v>
      </c>
      <c r="B167" s="18" t="s">
        <v>161</v>
      </c>
      <c r="C167" s="20"/>
      <c r="D167" s="20"/>
      <c r="E167" s="20"/>
      <c r="F167" s="20"/>
      <c r="G167" s="20">
        <f t="shared" si="18"/>
        <v>0</v>
      </c>
    </row>
    <row r="168" spans="1:7" ht="13" x14ac:dyDescent="0.15">
      <c r="A168" s="17">
        <v>2904</v>
      </c>
      <c r="B168" s="18" t="s">
        <v>162</v>
      </c>
      <c r="C168" s="20"/>
      <c r="D168" s="20"/>
      <c r="E168" s="20"/>
      <c r="F168" s="20"/>
      <c r="G168" s="20">
        <f t="shared" si="18"/>
        <v>0</v>
      </c>
    </row>
    <row r="169" spans="1:7" ht="13" x14ac:dyDescent="0.15">
      <c r="A169" s="17">
        <v>2905</v>
      </c>
      <c r="B169" s="18" t="s">
        <v>163</v>
      </c>
      <c r="C169" s="20"/>
      <c r="D169" s="20"/>
      <c r="E169" s="20"/>
      <c r="F169" s="20"/>
      <c r="G169" s="20">
        <f t="shared" si="18"/>
        <v>0</v>
      </c>
    </row>
    <row r="170" spans="1:7" ht="13" x14ac:dyDescent="0.15">
      <c r="A170" s="17">
        <v>2906</v>
      </c>
      <c r="B170" s="18" t="s">
        <v>164</v>
      </c>
      <c r="C170" s="20"/>
      <c r="D170" s="20"/>
      <c r="E170" s="20"/>
      <c r="F170" s="20"/>
      <c r="G170" s="20">
        <f t="shared" si="18"/>
        <v>0</v>
      </c>
    </row>
    <row r="171" spans="1:7" ht="13" x14ac:dyDescent="0.15">
      <c r="A171" s="17">
        <v>2907</v>
      </c>
      <c r="B171" s="18" t="s">
        <v>165</v>
      </c>
      <c r="C171" s="20"/>
      <c r="D171" s="20"/>
      <c r="E171" s="20"/>
      <c r="F171" s="20"/>
      <c r="G171" s="20">
        <f t="shared" si="18"/>
        <v>0</v>
      </c>
    </row>
    <row r="172" spans="1:7" ht="13" x14ac:dyDescent="0.15">
      <c r="A172" s="17">
        <v>2908</v>
      </c>
      <c r="B172" s="18" t="s">
        <v>166</v>
      </c>
      <c r="C172" s="20"/>
      <c r="D172" s="20"/>
      <c r="E172" s="20"/>
      <c r="F172" s="20"/>
      <c r="G172" s="20">
        <f t="shared" si="18"/>
        <v>0</v>
      </c>
    </row>
    <row r="173" spans="1:7" ht="13" x14ac:dyDescent="0.15">
      <c r="A173" s="17">
        <v>2909</v>
      </c>
      <c r="B173" s="18" t="s">
        <v>167</v>
      </c>
      <c r="C173" s="20"/>
      <c r="D173" s="20"/>
      <c r="E173" s="20"/>
      <c r="F173" s="20"/>
      <c r="G173" s="20">
        <f t="shared" si="18"/>
        <v>0</v>
      </c>
    </row>
    <row r="174" spans="1:7" ht="13" x14ac:dyDescent="0.15">
      <c r="A174" s="17">
        <v>2910</v>
      </c>
      <c r="B174" s="18" t="s">
        <v>168</v>
      </c>
      <c r="C174" s="20"/>
      <c r="D174" s="20"/>
      <c r="E174" s="20"/>
      <c r="F174" s="20"/>
      <c r="G174" s="20">
        <f t="shared" si="18"/>
        <v>0</v>
      </c>
    </row>
    <row r="175" spans="1:7" ht="13" x14ac:dyDescent="0.15">
      <c r="A175" s="21" t="s">
        <v>169</v>
      </c>
      <c r="B175" s="21"/>
      <c r="C175" s="19">
        <f>C172+C171+C170+C169+C168+C167+C166+C165+C173+C174</f>
        <v>0</v>
      </c>
      <c r="D175" s="19">
        <f t="shared" ref="D175:F175" si="22">D172+D171+D170+D169+D168+D167+D166+D165+D173+D174</f>
        <v>0</v>
      </c>
      <c r="E175" s="19">
        <f t="shared" si="22"/>
        <v>0</v>
      </c>
      <c r="F175" s="19">
        <f t="shared" si="22"/>
        <v>0</v>
      </c>
      <c r="G175" s="19">
        <f t="shared" si="18"/>
        <v>0</v>
      </c>
    </row>
    <row r="176" spans="1:7" ht="13" x14ac:dyDescent="0.15">
      <c r="A176" s="32">
        <v>3000</v>
      </c>
      <c r="B176" s="33" t="s">
        <v>170</v>
      </c>
      <c r="C176" s="34"/>
      <c r="D176" s="34"/>
      <c r="E176" s="34"/>
      <c r="F176" s="34"/>
      <c r="G176" s="35"/>
    </row>
    <row r="177" spans="1:7" ht="13" x14ac:dyDescent="0.15">
      <c r="A177" s="17">
        <v>3001</v>
      </c>
      <c r="B177" s="18" t="s">
        <v>171</v>
      </c>
      <c r="C177" s="20"/>
      <c r="D177" s="20"/>
      <c r="E177" s="20"/>
      <c r="F177" s="20"/>
      <c r="G177" s="20">
        <f t="shared" si="18"/>
        <v>0</v>
      </c>
    </row>
    <row r="178" spans="1:7" ht="13" x14ac:dyDescent="0.15">
      <c r="A178" s="17">
        <v>3002</v>
      </c>
      <c r="B178" s="18" t="s">
        <v>172</v>
      </c>
      <c r="C178" s="20"/>
      <c r="D178" s="20"/>
      <c r="E178" s="20"/>
      <c r="F178" s="20"/>
      <c r="G178" s="20">
        <f t="shared" si="18"/>
        <v>0</v>
      </c>
    </row>
    <row r="179" spans="1:7" ht="13" x14ac:dyDescent="0.15">
      <c r="A179" s="17">
        <v>3003</v>
      </c>
      <c r="B179" s="18" t="s">
        <v>173</v>
      </c>
      <c r="C179" s="20"/>
      <c r="D179" s="20"/>
      <c r="E179" s="20"/>
      <c r="F179" s="20"/>
      <c r="G179" s="20">
        <f t="shared" si="18"/>
        <v>0</v>
      </c>
    </row>
    <row r="180" spans="1:7" ht="13" x14ac:dyDescent="0.15">
      <c r="A180" s="17">
        <v>3004</v>
      </c>
      <c r="B180" s="18" t="s">
        <v>174</v>
      </c>
      <c r="C180" s="20"/>
      <c r="D180" s="20"/>
      <c r="E180" s="20"/>
      <c r="F180" s="20"/>
      <c r="G180" s="20">
        <f t="shared" si="18"/>
        <v>0</v>
      </c>
    </row>
    <row r="181" spans="1:7" ht="13" x14ac:dyDescent="0.15">
      <c r="A181" s="17">
        <v>3005</v>
      </c>
      <c r="B181" s="18" t="s">
        <v>175</v>
      </c>
      <c r="C181" s="20"/>
      <c r="D181" s="20"/>
      <c r="E181" s="20"/>
      <c r="F181" s="20"/>
      <c r="G181" s="20">
        <f t="shared" si="18"/>
        <v>0</v>
      </c>
    </row>
    <row r="182" spans="1:7" ht="13" x14ac:dyDescent="0.15">
      <c r="A182" s="17">
        <v>3006</v>
      </c>
      <c r="B182" s="18" t="s">
        <v>176</v>
      </c>
      <c r="C182" s="20"/>
      <c r="D182" s="20"/>
      <c r="E182" s="20"/>
      <c r="F182" s="20"/>
      <c r="G182" s="20">
        <f t="shared" si="18"/>
        <v>0</v>
      </c>
    </row>
    <row r="183" spans="1:7" ht="13" x14ac:dyDescent="0.15">
      <c r="A183" s="17">
        <v>3007</v>
      </c>
      <c r="B183" s="18" t="s">
        <v>177</v>
      </c>
      <c r="C183" s="20"/>
      <c r="D183" s="20"/>
      <c r="E183" s="20"/>
      <c r="F183" s="20"/>
      <c r="G183" s="20">
        <f t="shared" si="18"/>
        <v>0</v>
      </c>
    </row>
    <row r="184" spans="1:7" ht="13" x14ac:dyDescent="0.15">
      <c r="A184" s="17">
        <v>3008</v>
      </c>
      <c r="B184" s="18" t="s">
        <v>178</v>
      </c>
      <c r="C184" s="20"/>
      <c r="D184" s="20"/>
      <c r="E184" s="20"/>
      <c r="F184" s="20"/>
      <c r="G184" s="20">
        <f t="shared" si="18"/>
        <v>0</v>
      </c>
    </row>
    <row r="185" spans="1:7" ht="13" x14ac:dyDescent="0.15">
      <c r="A185" s="17">
        <v>3009</v>
      </c>
      <c r="B185" s="18" t="s">
        <v>179</v>
      </c>
      <c r="C185" s="20"/>
      <c r="D185" s="20"/>
      <c r="E185" s="20"/>
      <c r="F185" s="20"/>
      <c r="G185" s="20">
        <f t="shared" si="18"/>
        <v>0</v>
      </c>
    </row>
    <row r="186" spans="1:7" ht="13" x14ac:dyDescent="0.15">
      <c r="A186" s="23" t="s">
        <v>180</v>
      </c>
      <c r="B186" s="23"/>
      <c r="C186" s="24">
        <f>SUM(C177:C185)</f>
        <v>0</v>
      </c>
      <c r="D186" s="24">
        <f>SUM(D177:D185)</f>
        <v>0</v>
      </c>
      <c r="E186" s="24">
        <f>SUM(E177:E185)</f>
        <v>0</v>
      </c>
      <c r="F186" s="24">
        <f>SUM(F177:F185)</f>
        <v>0</v>
      </c>
      <c r="G186" s="24">
        <f t="shared" si="18"/>
        <v>0</v>
      </c>
    </row>
    <row r="187" spans="1:7" ht="13" x14ac:dyDescent="0.15">
      <c r="A187" s="32">
        <v>3100</v>
      </c>
      <c r="B187" s="33" t="s">
        <v>181</v>
      </c>
      <c r="C187" s="34"/>
      <c r="D187" s="34"/>
      <c r="E187" s="34"/>
      <c r="F187" s="34"/>
      <c r="G187" s="35"/>
    </row>
    <row r="188" spans="1:7" ht="13" x14ac:dyDescent="0.15">
      <c r="A188" s="17">
        <v>3101</v>
      </c>
      <c r="B188" s="18" t="s">
        <v>182</v>
      </c>
      <c r="C188" s="20"/>
      <c r="D188" s="20"/>
      <c r="E188" s="20"/>
      <c r="F188" s="20"/>
      <c r="G188" s="20">
        <f t="shared" si="18"/>
        <v>0</v>
      </c>
    </row>
    <row r="189" spans="1:7" ht="13" x14ac:dyDescent="0.15">
      <c r="A189" s="17">
        <v>3102</v>
      </c>
      <c r="B189" s="18" t="s">
        <v>183</v>
      </c>
      <c r="C189" s="20"/>
      <c r="D189" s="20"/>
      <c r="E189" s="20"/>
      <c r="F189" s="20"/>
      <c r="G189" s="20">
        <f t="shared" si="18"/>
        <v>0</v>
      </c>
    </row>
    <row r="190" spans="1:7" ht="13" x14ac:dyDescent="0.15">
      <c r="A190" s="17">
        <v>3103</v>
      </c>
      <c r="B190" s="18" t="s">
        <v>184</v>
      </c>
      <c r="C190" s="20"/>
      <c r="D190" s="20"/>
      <c r="E190" s="20"/>
      <c r="F190" s="20"/>
      <c r="G190" s="20">
        <f t="shared" si="18"/>
        <v>0</v>
      </c>
    </row>
    <row r="191" spans="1:7" ht="13" x14ac:dyDescent="0.15">
      <c r="A191" s="17">
        <v>3104</v>
      </c>
      <c r="B191" s="18" t="s">
        <v>185</v>
      </c>
      <c r="C191" s="20"/>
      <c r="D191" s="20"/>
      <c r="E191" s="20"/>
      <c r="F191" s="20"/>
      <c r="G191" s="20">
        <f t="shared" si="18"/>
        <v>0</v>
      </c>
    </row>
    <row r="192" spans="1:7" ht="13" x14ac:dyDescent="0.15">
      <c r="A192" s="17">
        <v>3105</v>
      </c>
      <c r="B192" s="18" t="s">
        <v>186</v>
      </c>
      <c r="C192" s="20"/>
      <c r="D192" s="20"/>
      <c r="E192" s="20"/>
      <c r="F192" s="20"/>
      <c r="G192" s="20">
        <f t="shared" si="18"/>
        <v>0</v>
      </c>
    </row>
    <row r="193" spans="1:7" ht="13" x14ac:dyDescent="0.15">
      <c r="A193" s="17">
        <v>3106</v>
      </c>
      <c r="B193" s="18" t="s">
        <v>187</v>
      </c>
      <c r="C193" s="20"/>
      <c r="D193" s="20"/>
      <c r="E193" s="20"/>
      <c r="F193" s="20"/>
      <c r="G193" s="20">
        <f t="shared" si="18"/>
        <v>0</v>
      </c>
    </row>
    <row r="194" spans="1:7" ht="13" x14ac:dyDescent="0.15">
      <c r="A194" s="17">
        <v>3107</v>
      </c>
      <c r="B194" s="18" t="s">
        <v>188</v>
      </c>
      <c r="C194" s="20"/>
      <c r="D194" s="20"/>
      <c r="E194" s="20"/>
      <c r="F194" s="20"/>
      <c r="G194" s="20">
        <f t="shared" si="18"/>
        <v>0</v>
      </c>
    </row>
    <row r="195" spans="1:7" ht="13" x14ac:dyDescent="0.15">
      <c r="A195" s="17">
        <v>3108</v>
      </c>
      <c r="B195" s="18" t="s">
        <v>189</v>
      </c>
      <c r="C195" s="20"/>
      <c r="D195" s="20"/>
      <c r="E195" s="20"/>
      <c r="F195" s="20"/>
      <c r="G195" s="20">
        <f t="shared" si="18"/>
        <v>0</v>
      </c>
    </row>
    <row r="196" spans="1:7" ht="13" x14ac:dyDescent="0.15">
      <c r="A196" s="17">
        <v>3109</v>
      </c>
      <c r="B196" s="18" t="s">
        <v>190</v>
      </c>
      <c r="C196" s="20"/>
      <c r="D196" s="20"/>
      <c r="E196" s="20"/>
      <c r="F196" s="20"/>
      <c r="G196" s="20">
        <f t="shared" si="18"/>
        <v>0</v>
      </c>
    </row>
    <row r="197" spans="1:7" ht="13" x14ac:dyDescent="0.15">
      <c r="A197" s="17">
        <v>3110</v>
      </c>
      <c r="B197" s="18" t="s">
        <v>191</v>
      </c>
      <c r="C197" s="20"/>
      <c r="D197" s="20"/>
      <c r="E197" s="20"/>
      <c r="F197" s="20"/>
      <c r="G197" s="20">
        <f t="shared" si="18"/>
        <v>0</v>
      </c>
    </row>
    <row r="198" spans="1:7" ht="13" x14ac:dyDescent="0.15">
      <c r="A198" s="17">
        <v>3111</v>
      </c>
      <c r="B198" s="18" t="s">
        <v>192</v>
      </c>
      <c r="C198" s="20"/>
      <c r="D198" s="20"/>
      <c r="E198" s="20"/>
      <c r="F198" s="20"/>
      <c r="G198" s="20">
        <f t="shared" si="18"/>
        <v>0</v>
      </c>
    </row>
    <row r="199" spans="1:7" ht="13" x14ac:dyDescent="0.15">
      <c r="A199" s="17">
        <v>3112</v>
      </c>
      <c r="B199" s="18" t="s">
        <v>193</v>
      </c>
      <c r="C199" s="20"/>
      <c r="D199" s="20"/>
      <c r="E199" s="20"/>
      <c r="F199" s="20"/>
      <c r="G199" s="20">
        <f t="shared" si="18"/>
        <v>0</v>
      </c>
    </row>
    <row r="200" spans="1:7" ht="13" x14ac:dyDescent="0.15">
      <c r="A200" s="17">
        <v>3113</v>
      </c>
      <c r="B200" s="18" t="s">
        <v>194</v>
      </c>
      <c r="C200" s="20"/>
      <c r="D200" s="20"/>
      <c r="E200" s="20"/>
      <c r="F200" s="20"/>
      <c r="G200" s="20">
        <f t="shared" si="18"/>
        <v>0</v>
      </c>
    </row>
    <row r="201" spans="1:7" ht="13" x14ac:dyDescent="0.15">
      <c r="A201" s="17">
        <v>3114</v>
      </c>
      <c r="B201" s="18" t="s">
        <v>195</v>
      </c>
      <c r="C201" s="20"/>
      <c r="D201" s="20"/>
      <c r="E201" s="20"/>
      <c r="F201" s="20"/>
      <c r="G201" s="20">
        <f t="shared" si="18"/>
        <v>0</v>
      </c>
    </row>
    <row r="202" spans="1:7" ht="13" x14ac:dyDescent="0.15">
      <c r="A202" s="17">
        <v>3115</v>
      </c>
      <c r="B202" s="18" t="s">
        <v>196</v>
      </c>
      <c r="C202" s="20"/>
      <c r="D202" s="20"/>
      <c r="E202" s="20"/>
      <c r="F202" s="20"/>
      <c r="G202" s="20">
        <f t="shared" si="18"/>
        <v>0</v>
      </c>
    </row>
    <row r="203" spans="1:7" ht="13" x14ac:dyDescent="0.15">
      <c r="A203" s="17">
        <v>3116</v>
      </c>
      <c r="B203" s="18" t="s">
        <v>197</v>
      </c>
      <c r="C203" s="20"/>
      <c r="D203" s="20"/>
      <c r="E203" s="20"/>
      <c r="F203" s="20"/>
      <c r="G203" s="20">
        <f t="shared" si="18"/>
        <v>0</v>
      </c>
    </row>
    <row r="204" spans="1:7" ht="13" x14ac:dyDescent="0.15">
      <c r="A204" s="17">
        <v>3117</v>
      </c>
      <c r="B204" s="18" t="s">
        <v>198</v>
      </c>
      <c r="C204" s="20"/>
      <c r="D204" s="20"/>
      <c r="E204" s="20"/>
      <c r="F204" s="20"/>
      <c r="G204" s="20">
        <f t="shared" si="18"/>
        <v>0</v>
      </c>
    </row>
    <row r="205" spans="1:7" ht="13" x14ac:dyDescent="0.15">
      <c r="A205" s="17">
        <v>3118</v>
      </c>
      <c r="B205" s="18" t="s">
        <v>199</v>
      </c>
      <c r="C205" s="20"/>
      <c r="D205" s="20"/>
      <c r="E205" s="20"/>
      <c r="F205" s="20"/>
      <c r="G205" s="20">
        <f t="shared" si="18"/>
        <v>0</v>
      </c>
    </row>
    <row r="206" spans="1:7" ht="13" x14ac:dyDescent="0.15">
      <c r="A206" s="17">
        <v>3119</v>
      </c>
      <c r="B206" s="18" t="s">
        <v>200</v>
      </c>
      <c r="C206" s="20"/>
      <c r="D206" s="20"/>
      <c r="E206" s="20"/>
      <c r="F206" s="20"/>
      <c r="G206" s="20">
        <f t="shared" si="18"/>
        <v>0</v>
      </c>
    </row>
    <row r="207" spans="1:7" ht="13" x14ac:dyDescent="0.15">
      <c r="A207" s="21" t="s">
        <v>201</v>
      </c>
      <c r="B207" s="21"/>
      <c r="C207" s="19">
        <f>C193+C192+C191+C190+C189+C188+C194+C195+C196+C197+C198+C199+C200+C201+C202+C203+C204+C205+C206</f>
        <v>0</v>
      </c>
      <c r="D207" s="19">
        <f t="shared" ref="D207:E207" si="23">D193+D192+D191+D190+D189+D188+D194+D195+D196+D197+D198+D199+D200+D201+D202+D203+D204+D205+D206</f>
        <v>0</v>
      </c>
      <c r="E207" s="19">
        <f t="shared" si="23"/>
        <v>0</v>
      </c>
      <c r="F207" s="19">
        <f>F193+F192+F191+F190+F189+F188+F194+F195+F196+F197+F198+F199+F200+F201+F202+F203+F204+F205+F206</f>
        <v>0</v>
      </c>
      <c r="G207" s="19">
        <f t="shared" si="18"/>
        <v>0</v>
      </c>
    </row>
    <row r="208" spans="1:7" ht="13" x14ac:dyDescent="0.15">
      <c r="A208" s="32">
        <v>3200</v>
      </c>
      <c r="B208" s="33" t="s">
        <v>202</v>
      </c>
      <c r="C208" s="34"/>
      <c r="D208" s="34"/>
      <c r="E208" s="34"/>
      <c r="F208" s="34"/>
      <c r="G208" s="35"/>
    </row>
    <row r="209" spans="1:7" ht="13" x14ac:dyDescent="0.15">
      <c r="A209" s="17">
        <v>3201</v>
      </c>
      <c r="B209" s="18" t="s">
        <v>203</v>
      </c>
      <c r="C209" s="20"/>
      <c r="D209" s="20"/>
      <c r="E209" s="20"/>
      <c r="F209" s="20"/>
      <c r="G209" s="20">
        <f t="shared" si="18"/>
        <v>0</v>
      </c>
    </row>
    <row r="210" spans="1:7" ht="13" x14ac:dyDescent="0.15">
      <c r="A210" s="17">
        <v>3202</v>
      </c>
      <c r="B210" s="18" t="s">
        <v>204</v>
      </c>
      <c r="C210" s="20"/>
      <c r="D210" s="20"/>
      <c r="E210" s="20"/>
      <c r="F210" s="20"/>
      <c r="G210" s="20">
        <f t="shared" ref="G210:G281" si="24">F210-E210</f>
        <v>0</v>
      </c>
    </row>
    <row r="211" spans="1:7" ht="13" x14ac:dyDescent="0.15">
      <c r="A211" s="17">
        <v>3203</v>
      </c>
      <c r="B211" s="18" t="s">
        <v>205</v>
      </c>
      <c r="C211" s="20"/>
      <c r="D211" s="20"/>
      <c r="E211" s="20"/>
      <c r="F211" s="20"/>
      <c r="G211" s="20">
        <f t="shared" si="24"/>
        <v>0</v>
      </c>
    </row>
    <row r="212" spans="1:7" ht="13" x14ac:dyDescent="0.15">
      <c r="A212" s="17">
        <v>3204</v>
      </c>
      <c r="B212" s="18" t="s">
        <v>206</v>
      </c>
      <c r="C212" s="20"/>
      <c r="D212" s="20"/>
      <c r="E212" s="20"/>
      <c r="F212" s="20"/>
      <c r="G212" s="20">
        <f t="shared" si="24"/>
        <v>0</v>
      </c>
    </row>
    <row r="213" spans="1:7" ht="13" x14ac:dyDescent="0.15">
      <c r="A213" s="17">
        <v>3205</v>
      </c>
      <c r="B213" s="18" t="s">
        <v>207</v>
      </c>
      <c r="C213" s="20"/>
      <c r="D213" s="20"/>
      <c r="E213" s="20"/>
      <c r="F213" s="20"/>
      <c r="G213" s="20">
        <f t="shared" si="24"/>
        <v>0</v>
      </c>
    </row>
    <row r="214" spans="1:7" ht="13" x14ac:dyDescent="0.15">
      <c r="A214" s="21" t="s">
        <v>208</v>
      </c>
      <c r="B214" s="21"/>
      <c r="C214" s="19">
        <f>C213+C212+C211+C210+C209</f>
        <v>0</v>
      </c>
      <c r="D214" s="19">
        <f t="shared" ref="D214:F214" si="25">D213+D212+D211+D210+D209</f>
        <v>0</v>
      </c>
      <c r="E214" s="19">
        <f t="shared" si="25"/>
        <v>0</v>
      </c>
      <c r="F214" s="19">
        <f t="shared" si="25"/>
        <v>0</v>
      </c>
      <c r="G214" s="19">
        <f t="shared" si="24"/>
        <v>0</v>
      </c>
    </row>
    <row r="215" spans="1:7" ht="13" x14ac:dyDescent="0.15">
      <c r="A215" s="32">
        <v>3300</v>
      </c>
      <c r="B215" s="33" t="s">
        <v>209</v>
      </c>
      <c r="C215" s="34"/>
      <c r="D215" s="34"/>
      <c r="E215" s="34"/>
      <c r="F215" s="34"/>
      <c r="G215" s="35"/>
    </row>
    <row r="216" spans="1:7" ht="13" x14ac:dyDescent="0.15">
      <c r="A216" s="17">
        <v>3301</v>
      </c>
      <c r="B216" s="18" t="s">
        <v>210</v>
      </c>
      <c r="C216" s="20"/>
      <c r="D216" s="20"/>
      <c r="E216" s="20"/>
      <c r="F216" s="20"/>
      <c r="G216" s="20">
        <f t="shared" si="24"/>
        <v>0</v>
      </c>
    </row>
    <row r="217" spans="1:7" ht="13" x14ac:dyDescent="0.15">
      <c r="A217" s="17">
        <v>3302</v>
      </c>
      <c r="B217" s="18" t="s">
        <v>211</v>
      </c>
      <c r="C217" s="20"/>
      <c r="D217" s="20"/>
      <c r="E217" s="20"/>
      <c r="F217" s="20"/>
      <c r="G217" s="20">
        <f t="shared" si="24"/>
        <v>0</v>
      </c>
    </row>
    <row r="218" spans="1:7" ht="13" x14ac:dyDescent="0.15">
      <c r="A218" s="17">
        <v>3303</v>
      </c>
      <c r="B218" s="18" t="s">
        <v>212</v>
      </c>
      <c r="C218" s="20"/>
      <c r="D218" s="20"/>
      <c r="E218" s="20"/>
      <c r="F218" s="20"/>
      <c r="G218" s="20">
        <f t="shared" si="24"/>
        <v>0</v>
      </c>
    </row>
    <row r="219" spans="1:7" ht="13" x14ac:dyDescent="0.15">
      <c r="A219" s="17">
        <v>3304</v>
      </c>
      <c r="B219" s="18" t="s">
        <v>213</v>
      </c>
      <c r="C219" s="20"/>
      <c r="D219" s="20"/>
      <c r="E219" s="20"/>
      <c r="F219" s="20"/>
      <c r="G219" s="20">
        <f t="shared" si="24"/>
        <v>0</v>
      </c>
    </row>
    <row r="220" spans="1:7" ht="13" x14ac:dyDescent="0.15">
      <c r="A220" s="17">
        <v>3305</v>
      </c>
      <c r="B220" s="18" t="s">
        <v>214</v>
      </c>
      <c r="C220" s="20"/>
      <c r="D220" s="20"/>
      <c r="E220" s="20"/>
      <c r="F220" s="20"/>
      <c r="G220" s="20">
        <f t="shared" si="24"/>
        <v>0</v>
      </c>
    </row>
    <row r="221" spans="1:7" ht="13" x14ac:dyDescent="0.15">
      <c r="A221" s="17">
        <v>3306</v>
      </c>
      <c r="B221" s="18" t="s">
        <v>215</v>
      </c>
      <c r="C221" s="20"/>
      <c r="D221" s="20"/>
      <c r="E221" s="20"/>
      <c r="F221" s="20"/>
      <c r="G221" s="20">
        <f t="shared" si="24"/>
        <v>0</v>
      </c>
    </row>
    <row r="222" spans="1:7" ht="13" x14ac:dyDescent="0.15">
      <c r="A222" s="17">
        <v>3307</v>
      </c>
      <c r="B222" s="18" t="s">
        <v>216</v>
      </c>
      <c r="C222" s="20"/>
      <c r="D222" s="20"/>
      <c r="E222" s="20"/>
      <c r="F222" s="20"/>
      <c r="G222" s="20">
        <f t="shared" si="24"/>
        <v>0</v>
      </c>
    </row>
    <row r="223" spans="1:7" ht="13" x14ac:dyDescent="0.15">
      <c r="A223" s="17">
        <v>3308</v>
      </c>
      <c r="B223" s="18" t="s">
        <v>217</v>
      </c>
      <c r="C223" s="20"/>
      <c r="D223" s="20"/>
      <c r="E223" s="20"/>
      <c r="F223" s="20"/>
      <c r="G223" s="20">
        <f t="shared" si="24"/>
        <v>0</v>
      </c>
    </row>
    <row r="224" spans="1:7" ht="13" x14ac:dyDescent="0.15">
      <c r="A224" s="17">
        <v>3309</v>
      </c>
      <c r="B224" s="18" t="s">
        <v>218</v>
      </c>
      <c r="C224" s="20"/>
      <c r="D224" s="20"/>
      <c r="E224" s="20"/>
      <c r="F224" s="20"/>
      <c r="G224" s="20">
        <f t="shared" si="24"/>
        <v>0</v>
      </c>
    </row>
    <row r="225" spans="1:7" ht="13" x14ac:dyDescent="0.15">
      <c r="A225" s="17">
        <v>3310</v>
      </c>
      <c r="B225" s="18" t="s">
        <v>219</v>
      </c>
      <c r="C225" s="20"/>
      <c r="D225" s="20"/>
      <c r="E225" s="20"/>
      <c r="F225" s="20"/>
      <c r="G225" s="20">
        <f t="shared" si="24"/>
        <v>0</v>
      </c>
    </row>
    <row r="226" spans="1:7" ht="13" x14ac:dyDescent="0.15">
      <c r="A226" s="17">
        <v>3311</v>
      </c>
      <c r="B226" s="18" t="s">
        <v>220</v>
      </c>
      <c r="C226" s="20"/>
      <c r="D226" s="20"/>
      <c r="E226" s="20"/>
      <c r="F226" s="20"/>
      <c r="G226" s="20">
        <f t="shared" si="24"/>
        <v>0</v>
      </c>
    </row>
    <row r="227" spans="1:7" ht="13" x14ac:dyDescent="0.15">
      <c r="A227" s="17">
        <v>3312</v>
      </c>
      <c r="B227" s="18" t="s">
        <v>221</v>
      </c>
      <c r="C227" s="20"/>
      <c r="D227" s="20"/>
      <c r="E227" s="20"/>
      <c r="F227" s="20"/>
      <c r="G227" s="20">
        <f t="shared" si="24"/>
        <v>0</v>
      </c>
    </row>
    <row r="228" spans="1:7" ht="13" x14ac:dyDescent="0.15">
      <c r="A228" s="21" t="s">
        <v>222</v>
      </c>
      <c r="B228" s="21"/>
      <c r="C228" s="19">
        <f>C223+C222+C221+C220+C219+C218+C217+C216+C224+C225+C226+C227</f>
        <v>0</v>
      </c>
      <c r="D228" s="19">
        <f t="shared" ref="D228:F228" si="26">D223+D222+D221+D220+D219+D218+D217+D216+D224+D225+D226+D227</f>
        <v>0</v>
      </c>
      <c r="E228" s="19">
        <f t="shared" si="26"/>
        <v>0</v>
      </c>
      <c r="F228" s="19">
        <f t="shared" si="26"/>
        <v>0</v>
      </c>
      <c r="G228" s="19">
        <f t="shared" si="24"/>
        <v>0</v>
      </c>
    </row>
    <row r="229" spans="1:7" ht="13" x14ac:dyDescent="0.15">
      <c r="A229" s="32">
        <v>3400</v>
      </c>
      <c r="B229" s="33" t="s">
        <v>223</v>
      </c>
      <c r="C229" s="34"/>
      <c r="D229" s="34"/>
      <c r="E229" s="34"/>
      <c r="F229" s="34"/>
      <c r="G229" s="35"/>
    </row>
    <row r="230" spans="1:7" ht="13" x14ac:dyDescent="0.15">
      <c r="A230" s="17">
        <v>3401</v>
      </c>
      <c r="B230" s="18" t="s">
        <v>224</v>
      </c>
      <c r="C230" s="20"/>
      <c r="D230" s="20"/>
      <c r="E230" s="20"/>
      <c r="F230" s="20"/>
      <c r="G230" s="20">
        <f t="shared" si="24"/>
        <v>0</v>
      </c>
    </row>
    <row r="231" spans="1:7" ht="13" x14ac:dyDescent="0.15">
      <c r="A231" s="17">
        <v>3402</v>
      </c>
      <c r="B231" s="18" t="s">
        <v>225</v>
      </c>
      <c r="C231" s="20"/>
      <c r="D231" s="20"/>
      <c r="E231" s="20"/>
      <c r="F231" s="20"/>
      <c r="G231" s="20">
        <f t="shared" si="24"/>
        <v>0</v>
      </c>
    </row>
    <row r="232" spans="1:7" ht="13" x14ac:dyDescent="0.15">
      <c r="A232" s="17">
        <v>3403</v>
      </c>
      <c r="B232" s="18" t="s">
        <v>226</v>
      </c>
      <c r="C232" s="20"/>
      <c r="D232" s="20"/>
      <c r="E232" s="20"/>
      <c r="F232" s="20"/>
      <c r="G232" s="20">
        <f t="shared" si="24"/>
        <v>0</v>
      </c>
    </row>
    <row r="233" spans="1:7" ht="13" x14ac:dyDescent="0.15">
      <c r="A233" s="17">
        <v>3404</v>
      </c>
      <c r="B233" s="18" t="s">
        <v>227</v>
      </c>
      <c r="C233" s="20"/>
      <c r="D233" s="20"/>
      <c r="E233" s="20"/>
      <c r="F233" s="20"/>
      <c r="G233" s="20">
        <f t="shared" si="24"/>
        <v>0</v>
      </c>
    </row>
    <row r="234" spans="1:7" ht="13" x14ac:dyDescent="0.15">
      <c r="A234" s="17">
        <v>3405</v>
      </c>
      <c r="B234" s="18" t="s">
        <v>228</v>
      </c>
      <c r="C234" s="20"/>
      <c r="D234" s="20"/>
      <c r="E234" s="20"/>
      <c r="F234" s="20"/>
      <c r="G234" s="20">
        <f t="shared" si="24"/>
        <v>0</v>
      </c>
    </row>
    <row r="235" spans="1:7" ht="13" x14ac:dyDescent="0.15">
      <c r="A235" s="17">
        <v>3406</v>
      </c>
      <c r="B235" s="18" t="s">
        <v>229</v>
      </c>
      <c r="C235" s="20"/>
      <c r="D235" s="20"/>
      <c r="E235" s="20"/>
      <c r="F235" s="20"/>
      <c r="G235" s="20">
        <f t="shared" si="24"/>
        <v>0</v>
      </c>
    </row>
    <row r="236" spans="1:7" ht="13" x14ac:dyDescent="0.15">
      <c r="A236" s="17">
        <v>3407</v>
      </c>
      <c r="B236" s="18" t="s">
        <v>230</v>
      </c>
      <c r="C236" s="20"/>
      <c r="D236" s="20"/>
      <c r="E236" s="20"/>
      <c r="F236" s="20"/>
      <c r="G236" s="20">
        <f t="shared" si="24"/>
        <v>0</v>
      </c>
    </row>
    <row r="237" spans="1:7" ht="13" x14ac:dyDescent="0.15">
      <c r="A237" s="17">
        <v>3408</v>
      </c>
      <c r="B237" s="18" t="s">
        <v>231</v>
      </c>
      <c r="C237" s="20"/>
      <c r="D237" s="20"/>
      <c r="E237" s="20"/>
      <c r="F237" s="20"/>
      <c r="G237" s="20">
        <f t="shared" si="24"/>
        <v>0</v>
      </c>
    </row>
    <row r="238" spans="1:7" ht="13" x14ac:dyDescent="0.15">
      <c r="A238" s="21" t="s">
        <v>232</v>
      </c>
      <c r="B238" s="21"/>
      <c r="C238" s="19">
        <f>C232+C231+C230+C233+C234+C235+C236+C237</f>
        <v>0</v>
      </c>
      <c r="D238" s="19">
        <f t="shared" ref="D238:F238" si="27">D232+D231+D230+D233+D234+D235+D236+D237</f>
        <v>0</v>
      </c>
      <c r="E238" s="19">
        <f t="shared" si="27"/>
        <v>0</v>
      </c>
      <c r="F238" s="19">
        <f t="shared" si="27"/>
        <v>0</v>
      </c>
      <c r="G238" s="19">
        <f t="shared" si="24"/>
        <v>0</v>
      </c>
    </row>
    <row r="239" spans="1:7" ht="13" x14ac:dyDescent="0.15">
      <c r="A239" s="32">
        <v>3500</v>
      </c>
      <c r="B239" s="33" t="s">
        <v>233</v>
      </c>
      <c r="C239" s="34"/>
      <c r="D239" s="34"/>
      <c r="E239" s="34"/>
      <c r="F239" s="34"/>
      <c r="G239" s="35"/>
    </row>
    <row r="240" spans="1:7" ht="13" x14ac:dyDescent="0.15">
      <c r="A240" s="17">
        <v>3501</v>
      </c>
      <c r="B240" s="18" t="s">
        <v>234</v>
      </c>
      <c r="C240" s="20"/>
      <c r="D240" s="20"/>
      <c r="E240" s="20"/>
      <c r="F240" s="20"/>
      <c r="G240" s="20">
        <f t="shared" si="24"/>
        <v>0</v>
      </c>
    </row>
    <row r="241" spans="1:7" ht="13" x14ac:dyDescent="0.15">
      <c r="A241" s="17">
        <v>3502</v>
      </c>
      <c r="B241" s="18" t="s">
        <v>235</v>
      </c>
      <c r="C241" s="20"/>
      <c r="D241" s="20"/>
      <c r="E241" s="20"/>
      <c r="F241" s="20"/>
      <c r="G241" s="20">
        <f t="shared" si="24"/>
        <v>0</v>
      </c>
    </row>
    <row r="242" spans="1:7" ht="13" x14ac:dyDescent="0.15">
      <c r="A242" s="17">
        <v>3503</v>
      </c>
      <c r="B242" s="18" t="s">
        <v>33</v>
      </c>
      <c r="C242" s="20"/>
      <c r="D242" s="20"/>
      <c r="E242" s="20"/>
      <c r="F242" s="20"/>
      <c r="G242" s="20">
        <f t="shared" si="24"/>
        <v>0</v>
      </c>
    </row>
    <row r="243" spans="1:7" ht="13" x14ac:dyDescent="0.15">
      <c r="A243" s="21" t="s">
        <v>236</v>
      </c>
      <c r="B243" s="21"/>
      <c r="C243" s="19">
        <f>C240+C241+C242</f>
        <v>0</v>
      </c>
      <c r="D243" s="19">
        <f t="shared" ref="D243:F243" si="28">D240+D241+D242</f>
        <v>0</v>
      </c>
      <c r="E243" s="19">
        <f t="shared" si="28"/>
        <v>0</v>
      </c>
      <c r="F243" s="19">
        <f t="shared" si="28"/>
        <v>0</v>
      </c>
      <c r="G243" s="19">
        <f t="shared" si="24"/>
        <v>0</v>
      </c>
    </row>
    <row r="244" spans="1:7" ht="13" x14ac:dyDescent="0.15">
      <c r="A244" s="32">
        <v>3600</v>
      </c>
      <c r="B244" s="33" t="s">
        <v>237</v>
      </c>
      <c r="C244" s="34"/>
      <c r="D244" s="34"/>
      <c r="E244" s="34"/>
      <c r="F244" s="34"/>
      <c r="G244" s="35"/>
    </row>
    <row r="245" spans="1:7" ht="13" x14ac:dyDescent="0.15">
      <c r="A245" s="17">
        <v>3601</v>
      </c>
      <c r="B245" s="18" t="s">
        <v>237</v>
      </c>
      <c r="C245" s="20"/>
      <c r="D245" s="20"/>
      <c r="E245" s="20"/>
      <c r="F245" s="20"/>
      <c r="G245" s="20">
        <f t="shared" si="24"/>
        <v>0</v>
      </c>
    </row>
    <row r="246" spans="1:7" ht="13" x14ac:dyDescent="0.15">
      <c r="A246" s="21" t="s">
        <v>238</v>
      </c>
      <c r="B246" s="21"/>
      <c r="C246" s="19">
        <f>SUM(C245:C245)</f>
        <v>0</v>
      </c>
      <c r="D246" s="19">
        <f>D245</f>
        <v>0</v>
      </c>
      <c r="E246" s="19">
        <f t="shared" ref="E246:F246" si="29">E245</f>
        <v>0</v>
      </c>
      <c r="F246" s="19">
        <f t="shared" si="29"/>
        <v>0</v>
      </c>
      <c r="G246" s="19">
        <f t="shared" si="24"/>
        <v>0</v>
      </c>
    </row>
    <row r="247" spans="1:7" ht="13" x14ac:dyDescent="0.15">
      <c r="A247" s="32">
        <v>3700</v>
      </c>
      <c r="B247" s="33" t="s">
        <v>239</v>
      </c>
      <c r="C247" s="34"/>
      <c r="D247" s="34"/>
      <c r="E247" s="34"/>
      <c r="F247" s="34"/>
      <c r="G247" s="35"/>
    </row>
    <row r="248" spans="1:7" ht="13" x14ac:dyDescent="0.15">
      <c r="A248" s="17">
        <v>3701</v>
      </c>
      <c r="B248" s="18" t="s">
        <v>240</v>
      </c>
      <c r="C248" s="19"/>
      <c r="D248" s="19"/>
      <c r="E248" s="20"/>
      <c r="F248" s="19"/>
      <c r="G248" s="20">
        <f t="shared" si="24"/>
        <v>0</v>
      </c>
    </row>
    <row r="249" spans="1:7" ht="13" x14ac:dyDescent="0.15">
      <c r="A249" s="17">
        <v>3702</v>
      </c>
      <c r="B249" s="18" t="s">
        <v>241</v>
      </c>
      <c r="C249" s="19"/>
      <c r="D249" s="19"/>
      <c r="E249" s="20"/>
      <c r="F249" s="19"/>
      <c r="G249" s="20">
        <f t="shared" si="24"/>
        <v>0</v>
      </c>
    </row>
    <row r="250" spans="1:7" ht="13" x14ac:dyDescent="0.15">
      <c r="A250" s="17">
        <v>3703</v>
      </c>
      <c r="B250" s="18" t="s">
        <v>242</v>
      </c>
      <c r="C250" s="19"/>
      <c r="D250" s="19"/>
      <c r="E250" s="20"/>
      <c r="F250" s="19"/>
      <c r="G250" s="20">
        <f t="shared" si="24"/>
        <v>0</v>
      </c>
    </row>
    <row r="251" spans="1:7" ht="13" x14ac:dyDescent="0.15">
      <c r="A251" s="17">
        <v>3704</v>
      </c>
      <c r="B251" s="18" t="s">
        <v>243</v>
      </c>
      <c r="C251" s="19"/>
      <c r="D251" s="19"/>
      <c r="E251" s="20"/>
      <c r="F251" s="19"/>
      <c r="G251" s="20">
        <f t="shared" si="24"/>
        <v>0</v>
      </c>
    </row>
    <row r="252" spans="1:7" ht="13" x14ac:dyDescent="0.15">
      <c r="A252" s="17">
        <v>3705</v>
      </c>
      <c r="B252" s="18" t="s">
        <v>244</v>
      </c>
      <c r="C252" s="19"/>
      <c r="D252" s="19"/>
      <c r="E252" s="20"/>
      <c r="F252" s="19"/>
      <c r="G252" s="20">
        <f t="shared" si="24"/>
        <v>0</v>
      </c>
    </row>
    <row r="253" spans="1:7" ht="13" x14ac:dyDescent="0.15">
      <c r="A253" s="29" t="s">
        <v>245</v>
      </c>
      <c r="B253" s="18"/>
      <c r="C253" s="19">
        <f>C250+C249+C248+C251+C252</f>
        <v>0</v>
      </c>
      <c r="D253" s="19">
        <f t="shared" ref="D253:F253" si="30">D250+D249+D248+D251+D252</f>
        <v>0</v>
      </c>
      <c r="E253" s="19">
        <f t="shared" si="30"/>
        <v>0</v>
      </c>
      <c r="F253" s="19">
        <f t="shared" si="30"/>
        <v>0</v>
      </c>
      <c r="G253" s="19">
        <f t="shared" si="24"/>
        <v>0</v>
      </c>
    </row>
    <row r="254" spans="1:7" ht="13" x14ac:dyDescent="0.15">
      <c r="A254" s="32">
        <v>3800</v>
      </c>
      <c r="B254" s="33" t="s">
        <v>246</v>
      </c>
      <c r="C254" s="34"/>
      <c r="D254" s="34"/>
      <c r="E254" s="34"/>
      <c r="F254" s="34"/>
      <c r="G254" s="35"/>
    </row>
    <row r="255" spans="1:7" ht="13" x14ac:dyDescent="0.15">
      <c r="A255" s="17">
        <v>3801</v>
      </c>
      <c r="B255" s="18" t="s">
        <v>234</v>
      </c>
      <c r="C255" s="19"/>
      <c r="D255" s="19"/>
      <c r="E255" s="20"/>
      <c r="F255" s="20"/>
      <c r="G255" s="20">
        <f t="shared" si="24"/>
        <v>0</v>
      </c>
    </row>
    <row r="256" spans="1:7" ht="13" x14ac:dyDescent="0.15">
      <c r="A256" s="17">
        <v>3802</v>
      </c>
      <c r="B256" s="18" t="s">
        <v>32</v>
      </c>
      <c r="C256" s="19"/>
      <c r="D256" s="19"/>
      <c r="E256" s="20"/>
      <c r="F256" s="20"/>
      <c r="G256" s="20">
        <f t="shared" si="24"/>
        <v>0</v>
      </c>
    </row>
    <row r="257" spans="1:7" ht="13" x14ac:dyDescent="0.15">
      <c r="A257" s="17">
        <v>3803</v>
      </c>
      <c r="B257" s="18" t="s">
        <v>33</v>
      </c>
      <c r="C257" s="19"/>
      <c r="D257" s="19"/>
      <c r="E257" s="20"/>
      <c r="F257" s="20"/>
      <c r="G257" s="20">
        <f t="shared" si="24"/>
        <v>0</v>
      </c>
    </row>
    <row r="258" spans="1:7" ht="13" x14ac:dyDescent="0.15">
      <c r="A258" s="17">
        <v>3804</v>
      </c>
      <c r="B258" s="18" t="s">
        <v>247</v>
      </c>
      <c r="C258" s="19"/>
      <c r="D258" s="19"/>
      <c r="E258" s="20"/>
      <c r="F258" s="20"/>
      <c r="G258" s="20">
        <f t="shared" si="24"/>
        <v>0</v>
      </c>
    </row>
    <row r="259" spans="1:7" s="3" customFormat="1" ht="13" x14ac:dyDescent="0.15">
      <c r="A259" s="21" t="s">
        <v>248</v>
      </c>
      <c r="B259" s="21"/>
      <c r="C259" s="19">
        <f>C258+C257+C256+C255</f>
        <v>0</v>
      </c>
      <c r="D259" s="19">
        <f t="shared" ref="D259:F259" si="31">D258+D257+D256+D255</f>
        <v>0</v>
      </c>
      <c r="E259" s="19">
        <f t="shared" si="31"/>
        <v>0</v>
      </c>
      <c r="F259" s="19">
        <f t="shared" si="31"/>
        <v>0</v>
      </c>
      <c r="G259" s="19">
        <f t="shared" si="24"/>
        <v>0</v>
      </c>
    </row>
    <row r="260" spans="1:7" ht="13" x14ac:dyDescent="0.15">
      <c r="A260" s="32">
        <v>3900</v>
      </c>
      <c r="B260" s="33" t="s">
        <v>249</v>
      </c>
      <c r="C260" s="34"/>
      <c r="D260" s="34"/>
      <c r="E260" s="34"/>
      <c r="F260" s="34"/>
      <c r="G260" s="35"/>
    </row>
    <row r="261" spans="1:7" ht="13" x14ac:dyDescent="0.15">
      <c r="A261" s="17">
        <v>3901</v>
      </c>
      <c r="B261" s="18" t="s">
        <v>250</v>
      </c>
      <c r="C261" s="19"/>
      <c r="D261" s="19"/>
      <c r="E261" s="20"/>
      <c r="F261" s="20"/>
      <c r="G261" s="20">
        <f t="shared" si="24"/>
        <v>0</v>
      </c>
    </row>
    <row r="262" spans="1:7" ht="13" x14ac:dyDescent="0.15">
      <c r="A262" s="17">
        <v>3902</v>
      </c>
      <c r="B262" s="18" t="s">
        <v>251</v>
      </c>
      <c r="C262" s="19"/>
      <c r="D262" s="19"/>
      <c r="E262" s="20"/>
      <c r="F262" s="20"/>
      <c r="G262" s="20">
        <f t="shared" si="24"/>
        <v>0</v>
      </c>
    </row>
    <row r="263" spans="1:7" ht="13" x14ac:dyDescent="0.15">
      <c r="A263" s="17">
        <v>3903</v>
      </c>
      <c r="B263" s="18" t="s">
        <v>252</v>
      </c>
      <c r="C263" s="19"/>
      <c r="D263" s="19"/>
      <c r="E263" s="20"/>
      <c r="F263" s="20"/>
      <c r="G263" s="20">
        <f t="shared" si="24"/>
        <v>0</v>
      </c>
    </row>
    <row r="264" spans="1:7" ht="13" x14ac:dyDescent="0.15">
      <c r="A264" s="17">
        <v>3904</v>
      </c>
      <c r="B264" s="10" t="s">
        <v>253</v>
      </c>
      <c r="C264" s="19"/>
      <c r="D264" s="19"/>
      <c r="E264" s="20"/>
      <c r="F264" s="20"/>
      <c r="G264" s="20">
        <f t="shared" si="24"/>
        <v>0</v>
      </c>
    </row>
    <row r="265" spans="1:7" ht="13" x14ac:dyDescent="0.15">
      <c r="A265" s="17">
        <v>3905</v>
      </c>
      <c r="B265" s="18" t="s">
        <v>254</v>
      </c>
      <c r="C265" s="19"/>
      <c r="D265" s="19"/>
      <c r="E265" s="20"/>
      <c r="F265" s="20"/>
      <c r="G265" s="20">
        <f t="shared" si="24"/>
        <v>0</v>
      </c>
    </row>
    <row r="266" spans="1:7" ht="13" x14ac:dyDescent="0.15">
      <c r="A266" s="17">
        <v>3906</v>
      </c>
      <c r="B266" s="18" t="s">
        <v>255</v>
      </c>
      <c r="C266" s="19"/>
      <c r="D266" s="19"/>
      <c r="E266" s="20"/>
      <c r="F266" s="20"/>
      <c r="G266" s="20">
        <f t="shared" si="24"/>
        <v>0</v>
      </c>
    </row>
    <row r="267" spans="1:7" ht="13" x14ac:dyDescent="0.15">
      <c r="A267" s="17">
        <v>3907</v>
      </c>
      <c r="B267" s="18" t="s">
        <v>256</v>
      </c>
      <c r="C267" s="19"/>
      <c r="D267" s="19"/>
      <c r="E267" s="20"/>
      <c r="F267" s="20"/>
      <c r="G267" s="20">
        <f t="shared" si="24"/>
        <v>0</v>
      </c>
    </row>
    <row r="268" spans="1:7" ht="13" x14ac:dyDescent="0.15">
      <c r="A268" s="17">
        <v>3908</v>
      </c>
      <c r="B268" s="18" t="s">
        <v>257</v>
      </c>
      <c r="C268" s="19"/>
      <c r="D268" s="19"/>
      <c r="E268" s="20"/>
      <c r="F268" s="20"/>
      <c r="G268" s="20">
        <f t="shared" si="24"/>
        <v>0</v>
      </c>
    </row>
    <row r="269" spans="1:7" ht="13" x14ac:dyDescent="0.15">
      <c r="A269" s="17">
        <v>3909</v>
      </c>
      <c r="B269" s="18" t="s">
        <v>258</v>
      </c>
      <c r="C269" s="19"/>
      <c r="D269" s="19"/>
      <c r="E269" s="20"/>
      <c r="F269" s="20"/>
      <c r="G269" s="20">
        <f t="shared" si="24"/>
        <v>0</v>
      </c>
    </row>
    <row r="270" spans="1:7" ht="13" x14ac:dyDescent="0.15">
      <c r="A270" s="17">
        <v>3910</v>
      </c>
      <c r="B270" s="18" t="s">
        <v>259</v>
      </c>
      <c r="C270" s="19"/>
      <c r="D270" s="19"/>
      <c r="E270" s="20"/>
      <c r="F270" s="20"/>
      <c r="G270" s="20">
        <f t="shared" si="24"/>
        <v>0</v>
      </c>
    </row>
    <row r="271" spans="1:7" ht="13" x14ac:dyDescent="0.15">
      <c r="A271" s="17">
        <v>3911</v>
      </c>
      <c r="B271" s="18" t="s">
        <v>260</v>
      </c>
      <c r="C271" s="19"/>
      <c r="D271" s="19"/>
      <c r="E271" s="20"/>
      <c r="F271" s="20"/>
      <c r="G271" s="20">
        <f t="shared" si="24"/>
        <v>0</v>
      </c>
    </row>
    <row r="272" spans="1:7" ht="13" x14ac:dyDescent="0.15">
      <c r="A272" s="17">
        <v>3912</v>
      </c>
      <c r="B272" s="18" t="s">
        <v>261</v>
      </c>
      <c r="C272" s="19"/>
      <c r="D272" s="19"/>
      <c r="E272" s="20"/>
      <c r="F272" s="20"/>
      <c r="G272" s="20">
        <f t="shared" si="24"/>
        <v>0</v>
      </c>
    </row>
    <row r="273" spans="1:7" ht="13" x14ac:dyDescent="0.15">
      <c r="A273" s="17">
        <v>3913</v>
      </c>
      <c r="B273" s="18" t="s">
        <v>262</v>
      </c>
      <c r="C273" s="19"/>
      <c r="D273" s="19"/>
      <c r="E273" s="20"/>
      <c r="F273" s="20"/>
      <c r="G273" s="20">
        <f t="shared" si="24"/>
        <v>0</v>
      </c>
    </row>
    <row r="274" spans="1:7" ht="13" x14ac:dyDescent="0.15">
      <c r="A274" s="17">
        <v>3914</v>
      </c>
      <c r="B274" s="18" t="s">
        <v>263</v>
      </c>
      <c r="C274" s="19"/>
      <c r="D274" s="19"/>
      <c r="E274" s="20"/>
      <c r="F274" s="20"/>
      <c r="G274" s="20">
        <f t="shared" si="24"/>
        <v>0</v>
      </c>
    </row>
    <row r="275" spans="1:7" ht="13" x14ac:dyDescent="0.15">
      <c r="A275" s="21" t="s">
        <v>264</v>
      </c>
      <c r="B275" s="18"/>
      <c r="C275" s="19">
        <f>C261+C262+C263+C264+C265+C266+C267+C268+C269+C270+C271+C272+C273+C274</f>
        <v>0</v>
      </c>
      <c r="D275" s="19">
        <f t="shared" ref="D275:F275" si="32">D261+D262+D263+D264+D265+D266+D267+D268+D269+D270+D271+D272+D273+D274</f>
        <v>0</v>
      </c>
      <c r="E275" s="19">
        <f t="shared" si="32"/>
        <v>0</v>
      </c>
      <c r="F275" s="19">
        <f t="shared" si="32"/>
        <v>0</v>
      </c>
      <c r="G275" s="19">
        <f t="shared" si="24"/>
        <v>0</v>
      </c>
    </row>
    <row r="276" spans="1:7" ht="13" x14ac:dyDescent="0.15">
      <c r="A276" s="32">
        <v>4000</v>
      </c>
      <c r="B276" s="33" t="s">
        <v>265</v>
      </c>
      <c r="C276" s="34"/>
      <c r="D276" s="34"/>
      <c r="E276" s="34"/>
      <c r="F276" s="34"/>
      <c r="G276" s="35"/>
    </row>
    <row r="277" spans="1:7" ht="13" x14ac:dyDescent="0.15">
      <c r="A277" s="17">
        <v>4001</v>
      </c>
      <c r="B277" s="18" t="s">
        <v>266</v>
      </c>
      <c r="C277" s="19"/>
      <c r="D277" s="19"/>
      <c r="E277" s="20"/>
      <c r="F277" s="20"/>
      <c r="G277" s="20">
        <f t="shared" si="24"/>
        <v>0</v>
      </c>
    </row>
    <row r="278" spans="1:7" ht="13" x14ac:dyDescent="0.15">
      <c r="A278" s="17">
        <v>4002</v>
      </c>
      <c r="B278" s="18" t="s">
        <v>267</v>
      </c>
      <c r="C278" s="19"/>
      <c r="D278" s="19"/>
      <c r="E278" s="20"/>
      <c r="F278" s="20"/>
      <c r="G278" s="20">
        <f t="shared" si="24"/>
        <v>0</v>
      </c>
    </row>
    <row r="279" spans="1:7" ht="13" x14ac:dyDescent="0.15">
      <c r="A279" s="17">
        <v>4003</v>
      </c>
      <c r="B279" s="18" t="s">
        <v>268</v>
      </c>
      <c r="C279" s="19"/>
      <c r="D279" s="19"/>
      <c r="E279" s="20"/>
      <c r="F279" s="20"/>
      <c r="G279" s="20">
        <f>F279-E279</f>
        <v>0</v>
      </c>
    </row>
    <row r="280" spans="1:7" ht="13" x14ac:dyDescent="0.15">
      <c r="A280" s="17">
        <v>4004</v>
      </c>
      <c r="B280" s="18" t="s">
        <v>269</v>
      </c>
      <c r="C280" s="19"/>
      <c r="D280" s="19"/>
      <c r="E280" s="20"/>
      <c r="F280" s="20"/>
      <c r="G280" s="20">
        <f t="shared" si="24"/>
        <v>0</v>
      </c>
    </row>
    <row r="281" spans="1:7" ht="13" x14ac:dyDescent="0.15">
      <c r="A281" s="17">
        <v>4005</v>
      </c>
      <c r="B281" s="18" t="s">
        <v>270</v>
      </c>
      <c r="C281" s="19"/>
      <c r="D281" s="19"/>
      <c r="E281" s="20"/>
      <c r="F281" s="20"/>
      <c r="G281" s="20">
        <f t="shared" si="24"/>
        <v>0</v>
      </c>
    </row>
    <row r="282" spans="1:7" ht="13" x14ac:dyDescent="0.15">
      <c r="A282" s="17">
        <v>4006</v>
      </c>
      <c r="B282" s="18" t="s">
        <v>271</v>
      </c>
      <c r="C282" s="19"/>
      <c r="D282" s="19"/>
      <c r="E282" s="20"/>
      <c r="F282" s="20"/>
      <c r="G282" s="20">
        <f t="shared" ref="G282:G289" si="33">F282-E282</f>
        <v>0</v>
      </c>
    </row>
    <row r="283" spans="1:7" ht="13" x14ac:dyDescent="0.15">
      <c r="A283" s="17">
        <v>4007</v>
      </c>
      <c r="B283" s="18" t="s">
        <v>272</v>
      </c>
      <c r="C283" s="19"/>
      <c r="D283" s="19"/>
      <c r="E283" s="20"/>
      <c r="F283" s="20"/>
      <c r="G283" s="20">
        <f t="shared" si="33"/>
        <v>0</v>
      </c>
    </row>
    <row r="284" spans="1:7" ht="13" x14ac:dyDescent="0.15">
      <c r="A284" s="17">
        <v>4008</v>
      </c>
      <c r="B284" s="18" t="s">
        <v>273</v>
      </c>
      <c r="C284" s="19"/>
      <c r="D284" s="19"/>
      <c r="E284" s="20"/>
      <c r="F284" s="20"/>
      <c r="G284" s="20">
        <f t="shared" si="33"/>
        <v>0</v>
      </c>
    </row>
    <row r="285" spans="1:7" ht="13" x14ac:dyDescent="0.15">
      <c r="A285" s="17">
        <v>4009</v>
      </c>
      <c r="B285" s="18" t="s">
        <v>274</v>
      </c>
      <c r="C285" s="19"/>
      <c r="D285" s="19"/>
      <c r="E285" s="20"/>
      <c r="F285" s="20"/>
      <c r="G285" s="20">
        <f t="shared" si="33"/>
        <v>0</v>
      </c>
    </row>
    <row r="286" spans="1:7" ht="13" x14ac:dyDescent="0.15">
      <c r="A286" s="17">
        <v>4010</v>
      </c>
      <c r="B286" s="18" t="s">
        <v>275</v>
      </c>
      <c r="C286" s="19"/>
      <c r="D286" s="19"/>
      <c r="E286" s="20"/>
      <c r="F286" s="20"/>
      <c r="G286" s="20">
        <f t="shared" si="33"/>
        <v>0</v>
      </c>
    </row>
    <row r="287" spans="1:7" ht="13" x14ac:dyDescent="0.15">
      <c r="A287" s="17">
        <v>4011</v>
      </c>
      <c r="B287" s="18" t="s">
        <v>276</v>
      </c>
      <c r="C287" s="19"/>
      <c r="D287" s="19"/>
      <c r="E287" s="20"/>
      <c r="F287" s="20"/>
      <c r="G287" s="20">
        <f t="shared" si="33"/>
        <v>0</v>
      </c>
    </row>
    <row r="288" spans="1:7" ht="13" x14ac:dyDescent="0.15">
      <c r="A288" s="17">
        <v>4012</v>
      </c>
      <c r="B288" s="18" t="s">
        <v>277</v>
      </c>
      <c r="C288" s="19"/>
      <c r="D288" s="19"/>
      <c r="E288" s="20"/>
      <c r="F288" s="20"/>
      <c r="G288" s="20">
        <f t="shared" si="33"/>
        <v>0</v>
      </c>
    </row>
    <row r="289" spans="1:7" ht="13" x14ac:dyDescent="0.15">
      <c r="A289" s="17">
        <v>4013</v>
      </c>
      <c r="B289" s="18" t="s">
        <v>278</v>
      </c>
      <c r="C289" s="19"/>
      <c r="D289" s="19"/>
      <c r="E289" s="20"/>
      <c r="F289" s="20"/>
      <c r="G289" s="20">
        <f t="shared" si="33"/>
        <v>0</v>
      </c>
    </row>
    <row r="290" spans="1:7" ht="13" x14ac:dyDescent="0.15">
      <c r="A290" s="21" t="s">
        <v>279</v>
      </c>
      <c r="B290" s="18"/>
      <c r="C290" s="19">
        <f>C280+C279+C278+C277+C281+C282+C283+C284+C285+C286+C287+C288+C289</f>
        <v>0</v>
      </c>
      <c r="D290" s="19">
        <f t="shared" ref="D290:F290" si="34">D280+D279+D278+D277+D281+D282+D283+D284+D285+D286+D287+D288+D289</f>
        <v>0</v>
      </c>
      <c r="E290" s="19">
        <f t="shared" si="34"/>
        <v>0</v>
      </c>
      <c r="F290" s="19">
        <f t="shared" si="34"/>
        <v>0</v>
      </c>
      <c r="G290" s="20">
        <f>F290-E290</f>
        <v>0</v>
      </c>
    </row>
    <row r="291" spans="1:7" s="3" customFormat="1" ht="13" x14ac:dyDescent="0.15">
      <c r="A291" s="32">
        <v>4100</v>
      </c>
      <c r="B291" s="33"/>
      <c r="C291" s="34"/>
      <c r="D291" s="34"/>
      <c r="E291" s="34"/>
      <c r="F291" s="34"/>
      <c r="G291" s="35"/>
    </row>
    <row r="292" spans="1:7" ht="13" x14ac:dyDescent="0.15">
      <c r="A292" s="17">
        <v>4101</v>
      </c>
      <c r="B292" s="18" t="s">
        <v>280</v>
      </c>
      <c r="C292" s="19"/>
      <c r="D292" s="19"/>
      <c r="E292" s="20"/>
      <c r="F292" s="19"/>
      <c r="G292" s="20">
        <f t="shared" ref="G292:G323" si="35">F292-E292</f>
        <v>0</v>
      </c>
    </row>
    <row r="293" spans="1:7" ht="13" x14ac:dyDescent="0.15">
      <c r="A293" s="17">
        <v>4102</v>
      </c>
      <c r="B293" s="18" t="s">
        <v>281</v>
      </c>
      <c r="C293" s="19"/>
      <c r="D293" s="19"/>
      <c r="E293" s="20">
        <f>C293-D293</f>
        <v>0</v>
      </c>
      <c r="F293" s="19"/>
      <c r="G293" s="20">
        <f t="shared" si="35"/>
        <v>0</v>
      </c>
    </row>
    <row r="294" spans="1:7" ht="13" x14ac:dyDescent="0.15">
      <c r="A294" s="17">
        <v>4103</v>
      </c>
      <c r="B294" s="18" t="s">
        <v>282</v>
      </c>
      <c r="C294" s="19"/>
      <c r="D294" s="19"/>
      <c r="E294" s="20"/>
      <c r="F294" s="19"/>
      <c r="G294" s="20">
        <f t="shared" si="35"/>
        <v>0</v>
      </c>
    </row>
    <row r="295" spans="1:7" ht="13" x14ac:dyDescent="0.15">
      <c r="A295" s="17">
        <v>4104</v>
      </c>
      <c r="B295" s="18" t="s">
        <v>283</v>
      </c>
      <c r="C295" s="19"/>
      <c r="D295" s="19"/>
      <c r="E295" s="20"/>
      <c r="F295" s="19"/>
      <c r="G295" s="20">
        <f t="shared" si="35"/>
        <v>0</v>
      </c>
    </row>
    <row r="296" spans="1:7" ht="13" x14ac:dyDescent="0.15">
      <c r="A296" s="17">
        <v>4105</v>
      </c>
      <c r="B296" s="18" t="s">
        <v>284</v>
      </c>
      <c r="C296" s="19"/>
      <c r="D296" s="19"/>
      <c r="E296" s="20"/>
      <c r="F296" s="19"/>
      <c r="G296" s="20">
        <f t="shared" si="35"/>
        <v>0</v>
      </c>
    </row>
    <row r="297" spans="1:7" ht="13" x14ac:dyDescent="0.15">
      <c r="A297" s="17">
        <v>4106</v>
      </c>
      <c r="B297" s="18" t="s">
        <v>285</v>
      </c>
      <c r="C297" s="19"/>
      <c r="D297" s="19"/>
      <c r="E297" s="20"/>
      <c r="F297" s="19"/>
      <c r="G297" s="20">
        <f t="shared" si="35"/>
        <v>0</v>
      </c>
    </row>
    <row r="298" spans="1:7" ht="13" x14ac:dyDescent="0.15">
      <c r="A298" s="17">
        <v>4107</v>
      </c>
      <c r="B298" s="18" t="s">
        <v>286</v>
      </c>
      <c r="C298" s="19"/>
      <c r="D298" s="19"/>
      <c r="E298" s="20"/>
      <c r="F298" s="19"/>
      <c r="G298" s="20">
        <f t="shared" si="35"/>
        <v>0</v>
      </c>
    </row>
    <row r="299" spans="1:7" ht="13" x14ac:dyDescent="0.15">
      <c r="A299" s="17">
        <v>4108</v>
      </c>
      <c r="B299" s="18" t="s">
        <v>287</v>
      </c>
      <c r="C299" s="19"/>
      <c r="D299" s="19"/>
      <c r="E299" s="20"/>
      <c r="F299" s="19"/>
      <c r="G299" s="20">
        <f t="shared" si="35"/>
        <v>0</v>
      </c>
    </row>
    <row r="300" spans="1:7" ht="13" x14ac:dyDescent="0.15">
      <c r="A300" s="17">
        <v>4109</v>
      </c>
      <c r="B300" s="18" t="s">
        <v>288</v>
      </c>
      <c r="C300" s="19"/>
      <c r="D300" s="19"/>
      <c r="E300" s="20"/>
      <c r="F300" s="19"/>
      <c r="G300" s="20">
        <f t="shared" si="35"/>
        <v>0</v>
      </c>
    </row>
    <row r="301" spans="1:7" ht="13" x14ac:dyDescent="0.15">
      <c r="A301" s="17">
        <v>4110</v>
      </c>
      <c r="B301" s="18" t="s">
        <v>289</v>
      </c>
      <c r="C301" s="19"/>
      <c r="D301" s="19"/>
      <c r="E301" s="20"/>
      <c r="F301" s="19"/>
      <c r="G301" s="20">
        <f t="shared" si="35"/>
        <v>0</v>
      </c>
    </row>
    <row r="302" spans="1:7" ht="13" x14ac:dyDescent="0.15">
      <c r="A302" s="17">
        <v>4111</v>
      </c>
      <c r="B302" s="18" t="s">
        <v>290</v>
      </c>
      <c r="C302" s="19"/>
      <c r="D302" s="19"/>
      <c r="E302" s="20"/>
      <c r="F302" s="19"/>
      <c r="G302" s="20">
        <f t="shared" si="35"/>
        <v>0</v>
      </c>
    </row>
    <row r="303" spans="1:7" ht="13" x14ac:dyDescent="0.15">
      <c r="A303" s="21" t="s">
        <v>291</v>
      </c>
      <c r="B303" s="18"/>
      <c r="C303" s="19">
        <f>C293+C292+C294+C295+C296+C297+C298+C299+C300+C301+C302</f>
        <v>0</v>
      </c>
      <c r="D303" s="19">
        <f t="shared" ref="D303:E303" si="36">D293+D292+D294+D295+D296+D297+D298+D299+D300+D301+D302</f>
        <v>0</v>
      </c>
      <c r="E303" s="19">
        <f t="shared" si="36"/>
        <v>0</v>
      </c>
      <c r="F303" s="19">
        <f>F293+F292+F294+F295+F296+F297+F298+F299+F300+F301+F302</f>
        <v>0</v>
      </c>
      <c r="G303" s="20">
        <f>F303-E303</f>
        <v>0</v>
      </c>
    </row>
    <row r="304" spans="1:7" s="3" customFormat="1" ht="13" x14ac:dyDescent="0.15">
      <c r="A304" s="32">
        <v>4200</v>
      </c>
      <c r="B304" s="33" t="s">
        <v>292</v>
      </c>
      <c r="C304" s="34"/>
      <c r="D304" s="34"/>
      <c r="E304" s="34"/>
      <c r="F304" s="34"/>
      <c r="G304" s="35"/>
    </row>
    <row r="305" spans="1:7" ht="13" x14ac:dyDescent="0.15">
      <c r="A305" s="17">
        <v>4201</v>
      </c>
      <c r="B305" s="18" t="s">
        <v>234</v>
      </c>
      <c r="C305" s="19"/>
      <c r="D305" s="19"/>
      <c r="E305" s="20"/>
      <c r="F305" s="20"/>
      <c r="G305" s="20">
        <f t="shared" si="35"/>
        <v>0</v>
      </c>
    </row>
    <row r="306" spans="1:7" ht="13" x14ac:dyDescent="0.15">
      <c r="A306" s="17">
        <v>4202</v>
      </c>
      <c r="B306" s="18" t="s">
        <v>32</v>
      </c>
      <c r="C306" s="19"/>
      <c r="D306" s="19"/>
      <c r="E306" s="20"/>
      <c r="F306" s="20"/>
      <c r="G306" s="20">
        <f t="shared" si="35"/>
        <v>0</v>
      </c>
    </row>
    <row r="307" spans="1:7" ht="13" x14ac:dyDescent="0.15">
      <c r="A307" s="17">
        <v>4203</v>
      </c>
      <c r="B307" s="18" t="s">
        <v>33</v>
      </c>
      <c r="C307" s="19"/>
      <c r="D307" s="19"/>
      <c r="E307" s="20"/>
      <c r="F307" s="20"/>
      <c r="G307" s="20">
        <f t="shared" si="35"/>
        <v>0</v>
      </c>
    </row>
    <row r="308" spans="1:7" ht="13" x14ac:dyDescent="0.15">
      <c r="A308" s="21" t="s">
        <v>293</v>
      </c>
      <c r="B308" s="18"/>
      <c r="C308" s="19">
        <f>C307+C306+C305</f>
        <v>0</v>
      </c>
      <c r="D308" s="19">
        <f t="shared" ref="D308:F308" si="37">D307+D306+D305</f>
        <v>0</v>
      </c>
      <c r="E308" s="19">
        <f t="shared" si="37"/>
        <v>0</v>
      </c>
      <c r="F308" s="19">
        <f t="shared" si="37"/>
        <v>0</v>
      </c>
      <c r="G308" s="20">
        <f t="shared" si="35"/>
        <v>0</v>
      </c>
    </row>
    <row r="309" spans="1:7" s="3" customFormat="1" ht="13" x14ac:dyDescent="0.15">
      <c r="A309" s="32">
        <v>4300</v>
      </c>
      <c r="B309" s="33" t="s">
        <v>294</v>
      </c>
      <c r="C309" s="34"/>
      <c r="D309" s="34"/>
      <c r="E309" s="34"/>
      <c r="F309" s="34"/>
      <c r="G309" s="35"/>
    </row>
    <row r="310" spans="1:7" ht="13" x14ac:dyDescent="0.15">
      <c r="A310" s="17">
        <v>4301</v>
      </c>
      <c r="B310" s="18" t="s">
        <v>295</v>
      </c>
      <c r="C310" s="19"/>
      <c r="D310" s="19"/>
      <c r="E310" s="20"/>
      <c r="F310" s="20"/>
      <c r="G310" s="20">
        <f t="shared" si="35"/>
        <v>0</v>
      </c>
    </row>
    <row r="311" spans="1:7" ht="13" x14ac:dyDescent="0.15">
      <c r="A311" s="17">
        <v>4302</v>
      </c>
      <c r="B311" s="18" t="s">
        <v>296</v>
      </c>
      <c r="C311" s="19"/>
      <c r="D311" s="19"/>
      <c r="E311" s="20"/>
      <c r="F311" s="20"/>
      <c r="G311" s="20">
        <f t="shared" si="35"/>
        <v>0</v>
      </c>
    </row>
    <row r="312" spans="1:7" ht="13" x14ac:dyDescent="0.15">
      <c r="A312" s="17">
        <v>4303</v>
      </c>
      <c r="B312" s="18" t="s">
        <v>297</v>
      </c>
      <c r="C312" s="19"/>
      <c r="D312" s="19"/>
      <c r="E312" s="20"/>
      <c r="F312" s="20"/>
      <c r="G312" s="20">
        <f t="shared" si="35"/>
        <v>0</v>
      </c>
    </row>
    <row r="313" spans="1:7" ht="13" x14ac:dyDescent="0.15">
      <c r="A313" s="17">
        <v>4304</v>
      </c>
      <c r="B313" s="18" t="s">
        <v>298</v>
      </c>
      <c r="C313" s="19"/>
      <c r="D313" s="19"/>
      <c r="E313" s="20"/>
      <c r="F313" s="20"/>
      <c r="G313" s="20">
        <f t="shared" si="35"/>
        <v>0</v>
      </c>
    </row>
    <row r="314" spans="1:7" ht="13" x14ac:dyDescent="0.15">
      <c r="A314" s="17">
        <v>4305</v>
      </c>
      <c r="B314" s="18" t="s">
        <v>299</v>
      </c>
      <c r="C314" s="19"/>
      <c r="D314" s="19"/>
      <c r="E314" s="20"/>
      <c r="F314" s="20"/>
      <c r="G314" s="20">
        <f t="shared" si="35"/>
        <v>0</v>
      </c>
    </row>
    <row r="315" spans="1:7" ht="13" x14ac:dyDescent="0.15">
      <c r="A315" s="17">
        <v>4306</v>
      </c>
      <c r="B315" s="18" t="s">
        <v>300</v>
      </c>
      <c r="C315" s="19"/>
      <c r="D315" s="19"/>
      <c r="E315" s="20"/>
      <c r="F315" s="20"/>
      <c r="G315" s="20">
        <f t="shared" si="35"/>
        <v>0</v>
      </c>
    </row>
    <row r="316" spans="1:7" s="3" customFormat="1" ht="13" x14ac:dyDescent="0.15">
      <c r="A316" s="21" t="s">
        <v>301</v>
      </c>
      <c r="B316" s="21"/>
      <c r="C316" s="19">
        <f>C315+C314+C313+C312+C311+C310</f>
        <v>0</v>
      </c>
      <c r="D316" s="19">
        <f>D315+D314+D313+D312+D311+D310</f>
        <v>0</v>
      </c>
      <c r="E316" s="19">
        <f>E315+E314+E313+E312+E311+E310</f>
        <v>0</v>
      </c>
      <c r="F316" s="19">
        <f>F315+F314+F313+F312+F311+F310</f>
        <v>0</v>
      </c>
      <c r="G316" s="20">
        <f t="shared" si="35"/>
        <v>0</v>
      </c>
    </row>
    <row r="317" spans="1:7" s="3" customFormat="1" ht="13" x14ac:dyDescent="0.15">
      <c r="A317" s="32">
        <v>4400</v>
      </c>
      <c r="B317" s="33" t="s">
        <v>302</v>
      </c>
      <c r="C317" s="34"/>
      <c r="D317" s="34"/>
      <c r="E317" s="34"/>
      <c r="F317" s="34"/>
      <c r="G317" s="35"/>
    </row>
    <row r="318" spans="1:7" ht="13" x14ac:dyDescent="0.15">
      <c r="A318" s="17">
        <v>4401</v>
      </c>
      <c r="B318" s="18" t="s">
        <v>303</v>
      </c>
      <c r="C318" s="19"/>
      <c r="D318" s="19"/>
      <c r="E318" s="20"/>
      <c r="F318" s="20"/>
      <c r="G318" s="20">
        <f t="shared" si="35"/>
        <v>0</v>
      </c>
    </row>
    <row r="319" spans="1:7" s="3" customFormat="1" ht="13" x14ac:dyDescent="0.15">
      <c r="A319" s="21" t="s">
        <v>304</v>
      </c>
      <c r="B319" s="21"/>
      <c r="C319" s="19">
        <f>C318</f>
        <v>0</v>
      </c>
      <c r="D319" s="19">
        <f>D318</f>
        <v>0</v>
      </c>
      <c r="E319" s="19">
        <f>E318</f>
        <v>0</v>
      </c>
      <c r="F319" s="19">
        <f>F318</f>
        <v>0</v>
      </c>
      <c r="G319" s="20">
        <f t="shared" si="35"/>
        <v>0</v>
      </c>
    </row>
    <row r="320" spans="1:7" ht="13" x14ac:dyDescent="0.15">
      <c r="A320" s="32"/>
      <c r="B320" s="33" t="s">
        <v>305</v>
      </c>
      <c r="C320" s="34"/>
      <c r="D320" s="34"/>
      <c r="E320" s="34"/>
      <c r="F320" s="34"/>
      <c r="G320" s="35"/>
    </row>
    <row r="321" spans="1:7" ht="13" x14ac:dyDescent="0.15">
      <c r="A321" s="17">
        <v>4500</v>
      </c>
      <c r="B321" s="18" t="s">
        <v>306</v>
      </c>
      <c r="C321" s="20"/>
      <c r="D321" s="20"/>
      <c r="E321" s="20"/>
      <c r="F321" s="20"/>
      <c r="G321" s="20">
        <f t="shared" si="35"/>
        <v>0</v>
      </c>
    </row>
    <row r="322" spans="1:7" ht="13" x14ac:dyDescent="0.15">
      <c r="A322" s="17">
        <v>4600</v>
      </c>
      <c r="B322" s="18" t="s">
        <v>307</v>
      </c>
      <c r="C322" s="20"/>
      <c r="D322" s="20"/>
      <c r="E322" s="20"/>
      <c r="F322" s="20"/>
      <c r="G322" s="20">
        <f t="shared" si="35"/>
        <v>0</v>
      </c>
    </row>
    <row r="323" spans="1:7" ht="13" x14ac:dyDescent="0.15">
      <c r="A323" s="17">
        <v>4700</v>
      </c>
      <c r="B323" s="18" t="s">
        <v>308</v>
      </c>
      <c r="C323" s="20"/>
      <c r="D323" s="20"/>
      <c r="E323" s="20"/>
      <c r="F323" s="20"/>
      <c r="G323" s="20">
        <f t="shared" si="35"/>
        <v>0</v>
      </c>
    </row>
    <row r="324" spans="1:7" ht="13" x14ac:dyDescent="0.15">
      <c r="A324" s="36" t="s">
        <v>309</v>
      </c>
      <c r="B324" s="36"/>
      <c r="C324" s="37">
        <f>C24+C28+C31+C35+C53+C60+C69+C77+C89+C97+C106+C115+C123+C129+C134+C146+C157+C163+C175+C186+C207+C214+C228+C238+C243+C246+C253+C259+C275+C290+C303+C308+C316+C319+C321+C322+C323</f>
        <v>0</v>
      </c>
      <c r="D324" s="37">
        <f t="shared" ref="D324:F324" si="38">D24+D28+D31+D35+D53+D60+D69+D77+D89+D97+D106+D115+D123+D129+D134+D146+D157+D163+D175+D186+D207+D214+D228+D238+D243+D246+D253+D259+D275+D290+D303+D308+D316+D319+D321+D322+D323</f>
        <v>0</v>
      </c>
      <c r="E324" s="37">
        <f t="shared" si="38"/>
        <v>0</v>
      </c>
      <c r="F324" s="37">
        <f t="shared" si="38"/>
        <v>0</v>
      </c>
      <c r="G324" s="37">
        <f>F324-E324</f>
        <v>0</v>
      </c>
    </row>
    <row r="325" spans="1:7" ht="12.75" customHeight="1" x14ac:dyDescent="0.15">
      <c r="B325" s="10"/>
      <c r="C325" s="11"/>
      <c r="D325" s="11"/>
      <c r="E325" s="11" t="s">
        <v>310</v>
      </c>
      <c r="F325" s="11"/>
      <c r="G325" s="11"/>
    </row>
    <row r="326" spans="1:7" ht="12.75" customHeight="1" x14ac:dyDescent="0.15">
      <c r="B326" s="10"/>
      <c r="C326" s="11"/>
      <c r="D326" s="11"/>
      <c r="E326" s="11"/>
      <c r="F326" s="11"/>
      <c r="G326" s="11"/>
    </row>
    <row r="327" spans="1:7" ht="12.75" customHeight="1" x14ac:dyDescent="0.15">
      <c r="B327" s="10"/>
      <c r="C327" s="11"/>
      <c r="D327" s="11"/>
      <c r="E327" s="11"/>
      <c r="F327" s="11"/>
      <c r="G327" s="11"/>
    </row>
    <row r="328" spans="1:7" ht="12.75" customHeight="1" x14ac:dyDescent="0.15">
      <c r="A328" s="25" t="s">
        <v>311</v>
      </c>
      <c r="B328" s="10"/>
      <c r="C328" s="11"/>
      <c r="D328" s="11"/>
      <c r="E328" s="11"/>
      <c r="F328" s="11"/>
      <c r="G328" s="11"/>
    </row>
    <row r="329" spans="1:7" ht="12.75" customHeight="1" x14ac:dyDescent="0.15">
      <c r="B329" s="10"/>
      <c r="C329" s="11"/>
      <c r="D329" s="11"/>
      <c r="E329" s="11"/>
      <c r="F329" s="11"/>
      <c r="G329" s="11"/>
    </row>
    <row r="330" spans="1:7" ht="12.75" customHeight="1" x14ac:dyDescent="0.15">
      <c r="B330" s="10"/>
      <c r="C330" s="11"/>
      <c r="D330" s="11"/>
      <c r="E330" s="11"/>
      <c r="F330" s="11"/>
      <c r="G330" s="11"/>
    </row>
    <row r="331" spans="1:7" ht="12.75" customHeight="1" x14ac:dyDescent="0.15">
      <c r="B331" s="10"/>
      <c r="C331" s="11"/>
      <c r="D331" s="11"/>
      <c r="E331" s="11"/>
      <c r="F331" s="11"/>
      <c r="G331" s="11"/>
    </row>
  </sheetData>
  <autoFilter ref="A15:G325" xr:uid="{00000000-0009-0000-0000-000000000000}"/>
  <mergeCells count="3">
    <mergeCell ref="A1:G1"/>
    <mergeCell ref="A6:G6"/>
    <mergeCell ref="H82:L82"/>
  </mergeCells>
  <phoneticPr fontId="3" type="noConversion"/>
  <pageMargins left="0.56000000000000005" right="0.39" top="0.28999999999999998" bottom="0.28999999999999998" header="0" footer="0"/>
  <pageSetup scale="79" fitToHeight="3" orientation="portrait" horizontalDpi="4294967292" verticalDpi="4294967292" r:id="rId1"/>
  <headerFooter alignWithMargins="0">
    <oddFooter>&amp;R
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Crystal Decisions</dc:creator>
  <cp:keywords/>
  <dc:description>Powered by Crystal</dc:description>
  <cp:lastModifiedBy>Arlette Sanz</cp:lastModifiedBy>
  <cp:revision/>
  <dcterms:created xsi:type="dcterms:W3CDTF">2017-12-24T16:02:18Z</dcterms:created>
  <dcterms:modified xsi:type="dcterms:W3CDTF">2023-11-17T20:20:06Z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01734361CD07C3C85B968AA4B2781C480C6F43D1F40327C3705EC1E31BD50C03C776CD09DA25A4756DE660A3C70D5ABA35F38068372DCA534F1CCD1B5CA257FCCFFD81F2DDD28691659C79CD4DCA47C15991BE0134667E44ED5E96B0FC90F345C3F54A61AC538D78CEFC4E96563DE96305F40EBD66766197284F024DB7E9E74</vt:lpwstr>
  </property>
  <property fmtid="{D5CDD505-2E9C-101B-9397-08002B2CF9AE}" pid="3" name="Business Objects Context Information1">
    <vt:lpwstr>CE6FB07392A050431AE56FC3634AEC69468702D8CC143A97B34073C21DAEDDE5CDE5F1DFC0B635C38AD1D00D554A428541A8B24442E002F6D8AEAFA6958B02C7D9C5E4A8F3F11DCEDF53DC54531CE06E1C8D2AB472FCA82F29F6FDAE0DCAEC61872947C00A2B51A145CAC6C4A8D75939AF2952332A84B0B34B122D473A4B38C</vt:lpwstr>
  </property>
  <property fmtid="{D5CDD505-2E9C-101B-9397-08002B2CF9AE}" pid="4" name="Business Objects Context Information2">
    <vt:lpwstr>E3D6463A0153FFA3F85810492B9AE6DD5EB913D0396E58DA875A54620E7E1CD5030D633BDF996B8E4D65BB212085855AFABB00809B16D5263E54D0636905FE33E66B9027093F775CF8CC59D1AD30818DF1F25C4B9B4C0FD35CD4B9AF39F58F71EDB195D7DD08C8F66A41BAEE0BF890073232D639F663F9730A0C1488710168B</vt:lpwstr>
  </property>
  <property fmtid="{D5CDD505-2E9C-101B-9397-08002B2CF9AE}" pid="5" name="Business Objects Context Information3">
    <vt:lpwstr>82BAF4A6BFE97DD75DB2AB27823BE2227C97B73738F72960EED6507C87B4033CF7827983D84AAD53D39F2D39E8D4D3DA8A342F4777B19669611194DB19921A1BE60A88DDEBE7CBCD013BF0BA172196B69AA439211B67AA84AE56DCFCFA8742DD8E88DE139BB3C9EC20525A865CFDC93FD65F92F2B2E05F8CF6E290474247DD0</vt:lpwstr>
  </property>
  <property fmtid="{D5CDD505-2E9C-101B-9397-08002B2CF9AE}" pid="6" name="Business Objects Context Information4">
    <vt:lpwstr>611FFE1124E5B519DB03C8C0F770FBE85DB6AD8F0858ABD36A130DF95827A0711EE4F7008F316394F827B679FE093D7FABC5B7DD03C5DC13952D68B070FEB53F72DE252238FC731723CDD36C0BAD107AC790A1336176ECDB7FD55A7A4360F8009D7D087F25B48AE7C92E22CDB2C47CEFCE551C1F84CE928CA6CC421050AA3E0</vt:lpwstr>
  </property>
  <property fmtid="{D5CDD505-2E9C-101B-9397-08002B2CF9AE}" pid="7" name="Business Objects Context Information5">
    <vt:lpwstr>7CD0374302E3BB678EFD949DA838A2AA154F0C1FDA642E1C2D01D189B87276A69CAFD8A5EFF464359CB808116BB7743F150D838A01231D2E8B88E7D2B2E06611635D09F8A9A1E118208BC949D7A84863067DBCC761F74F90953586AAA591304AD14F729E548D210EFA02E238B6A7F419731B2EA9CF86AC531F80EBA682501E0</vt:lpwstr>
  </property>
  <property fmtid="{D5CDD505-2E9C-101B-9397-08002B2CF9AE}" pid="8" name="Business Objects Context Information6">
    <vt:lpwstr>0A3644DB6902BBB37A867D1455ACFD2C85477746F3E4B6F69A187B13EAAE34787346EE1BB2C0968D9B98C66AC3DC83939C5F22F0</vt:lpwstr>
  </property>
</Properties>
</file>